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709"/>
  <workbookPr/>
  <bookViews>
    <workbookView xWindow="0" yWindow="500" windowWidth="60160" windowHeight="31520" activeTab="0"/>
  </bookViews>
  <sheets>
    <sheet name="List 1" sheetId="1" r:id="rId1"/>
  </sheets>
  <definedNames/>
  <calcPr calcId="191029"/>
  <extLst/>
</workbook>
</file>

<file path=xl/sharedStrings.xml><?xml version="1.0" encoding="utf-8"?>
<sst xmlns="http://schemas.openxmlformats.org/spreadsheetml/2006/main" count="105" uniqueCount="61">
  <si>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</si>
  <si>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</si>
  <si>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</si>
  <si>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</si>
  <si>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</si>
  <si>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</si>
  <si>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</si>
  <si>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</si>
  <si>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</si>
  <si>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</si>
  <si>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</si>
  <si>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</si>
  <si>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</si>
  <si>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</si>
  <si>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</si>
  <si>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</si>
  <si>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</si>
  <si>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</si>
  <si>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</si>
  <si>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</si>
  <si>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30213100-6 - Přenosné počítače</t>
  </si>
  <si>
    <t>FSV UK
Smetanovo nábřeží 6, 11001
Praha 1</t>
  </si>
  <si>
    <t>30213 - Osobní počítače</t>
  </si>
  <si>
    <t>FSV UK
U Kříže 8, 158 00 Praha 5</t>
  </si>
  <si>
    <t>PC sestava IKSŽ Kryšpínová</t>
  </si>
  <si>
    <t>Notebook Honigerová IMS</t>
  </si>
  <si>
    <t>Tonery IMS Navrátilová</t>
  </si>
  <si>
    <t>30232110-8 – Laserové tiskárny</t>
  </si>
  <si>
    <t>Monitor Gauk IKSŽ Matuška</t>
  </si>
  <si>
    <t>Tiskárna Gauk IKSŽ Matuška</t>
  </si>
  <si>
    <t>30231310-3 – Ploché monitory</t>
  </si>
  <si>
    <t>30125110-5 – Tonery pro laserové tiskárny/faxové přístroje</t>
  </si>
  <si>
    <t>Monitor o velikosti 27"" (např. 27" BenQ GW2790QT)
Min. IPS panel o poměru 16:9 s matným povrchem
Rozlišení displaye min. 2560 x 1440 px
Připojení min. 1x HDMI 1.4, 2x DP 1.2, 3x USB 3.2. Gen, 2x USB-C
Max odezva 5ms
Frekvence min. 75Hz
Kontrast 1000:1
Preferujeme bílou barvu
Výbava min.: sluchátkový výstup, nastavitelná výška, pivot, repro, VESA, barevná škála sRGB (99%)
Záruka min. 2 roky  (cena nesmí překročit 6 660,- Kč bez DPH/ ks)</t>
  </si>
  <si>
    <t>Multifunkční tiskárna (např. HP LaserJet Pro MFP M234dwe)
Typ tiskárny laserová černobílá
Rozlišení tisku min. 600x600 dpi
Zasobník papírů tisku min, 150 listů
Zásobník papírů scaneru min. 40 listů
Rychlost tisku min. 29 stran/min.
Připojení min. RJ45, USB, WiFi
Funkce min.: Automatický duplex, Airprint
Obsah balení min. Tiskárna, napájecí a propojovací kabel, toner
Záruka: min. 2 roky (cena nesmí překročit 3 290,- Kč bez DPH/ks)</t>
  </si>
  <si>
    <t>Toner Canon C-EXV49 černý originální toner
Barva černá
Nesmí být alternativní ani použitý 
Pro tiskárnu Canon iRA C3525i
Záruka min. 2 roky
Cena nesmí přesáhnout 1 174,- Kč bez DPH</t>
  </si>
  <si>
    <t>Toner Canon C-EXV49 žlutý originální toner
Barva žlutá
Nesmí být alternativní ani použitý 
Pro tiskárnu Canon iRA C3525i
Záruka min. 2 roky
Cena nesmí přesáhnout 1 588,- Kč bez DPH</t>
  </si>
  <si>
    <t>Toner Canon C-EXV49 purpurový originální toner
Barva purpurová
Nesmí být alternativní ani použitý 
Pro tiskárnu Canon iRA C3525i
Záruka min. 2 roky
Cena nesmí přesáhnout 1 588,- Kč bez DPH</t>
  </si>
  <si>
    <t>Toner Canon C-EXV49 azurový originální toner
Barva azurová
Nesmí být alternativní ani použitý 
Pro tiskárnu Canon iRA C3525i
Záruka min. 2 roky
Cena nesmí přesáhnout 1 588,- Kč bez DPH</t>
  </si>
  <si>
    <t>Toner HP CF541X azurový originální toner
Barva azurová
Nesmí být alternativní ani použitý 
Pro tiskárnu HP LaserJet Pro M254
Záruka min. 2 roky
Cena nesmí přesáhnout 2 005,- Kč bez DPH</t>
  </si>
  <si>
    <t>Toner HP CF540X černý originální toner
Barva černá
Nesmí být alternativní ani použitý 
Pro tiskárnu HP LaserJet Pro M254
Záruka min. 2 roky
Cena nesmí přesáhnout 1 940,- Kč bez DPH</t>
  </si>
  <si>
    <t>Toner HP CF542X žlutý originální toner
Barva žlutá
Nesmí být alternativní ani použitý 
Pro tiskárnu HP LaserJet Pro M254
Záruka min. 2 roky
Cena nesmí přesáhnout 2 000,- Kč bez DPH</t>
  </si>
  <si>
    <t>Toner HP CF543X purpurový originální toner
Barva purpurová
Nesmí být alternativní ani použitý 
Pro tiskárnu HP LaserJet Pro M254
Záruka min. 2 roky
Cena nesmí přesáhnout 2 319,- Kč bez DPH</t>
  </si>
  <si>
    <t>PC sestava (například: Dell Optiplex 3000 SFF)
Procesor: Počet jader min. 6 s CPU bench min. 19 914 (například: Intel Core i5 12500)
Grafická karta min. Intel UHD Graphics
Operační paměť min. 16 GB
Disk min. SSD 256 GB
Výbava min.: Bez mechaniky, HDMI a DisplayPort, 4× USB 3.2, 4× USB 2.0
Velikost skříně max: Mini Tower
Součástí balení min.: klávesnice a myš, napájecí kabel
Operační systém min. originální a předem nepoužitý Windows 10 Pro
Záruka min. 3 roky NBD ( cena nesmí překročit 15 198 Kč bez DPH/ks)- případně uplatnit slevu na PC, pokud je k dispozici</t>
  </si>
  <si>
    <r>
      <t xml:space="preserve">Výzva </t>
    </r>
    <r>
      <rPr>
        <b/>
        <sz val="14"/>
        <rFont val="Arial"/>
        <family val="2"/>
      </rPr>
      <t>č. 35</t>
    </r>
    <r>
      <rPr>
        <b/>
        <sz val="14"/>
        <color rgb="FF000000"/>
        <rFont val="Arial"/>
        <family val="2"/>
      </rPr>
      <t xml:space="preserve"> v DNS „UK FSV – „DNS dodávky standardní techniky ICT 2022 až 2024“ - Fakulta sociálních věd Univerzity Karlovy  
Příloha č. 1 – Technická specifikace cenová nabídka</t>
    </r>
  </si>
  <si>
    <t>Notebook IES Bortniková</t>
  </si>
  <si>
    <t>Notebook IT May</t>
  </si>
  <si>
    <t>Dock IT May</t>
  </si>
  <si>
    <t>Set klávesnice s myší IT May</t>
  </si>
  <si>
    <t>Brašna IT May</t>
  </si>
  <si>
    <t>30237200-1 - Počítačová příslušenství</t>
  </si>
  <si>
    <t>FSV UK
Opletalova 26, 
110 00 Praha 1</t>
  </si>
  <si>
    <t>Set klávesnice a myši (například: Logitech Wireless Combo MK 295)
Min. bezdrátový set klávesnice a myši skrze jeden USB dongle
Požadujeme český layout
Min. nízkoprofilové klávesy, optický senzor myši, 3 tlačítka myši s kolečkem a symetrický tvar.
Záruka: min. 2 roky (cena nesmí překročit 826,- Kč bez DPH/ks)</t>
  </si>
  <si>
    <t xml:space="preserve">Dokovací stanice USB-C
Připojení skrze USB-C s možností power delivery
Konektory min.: 1x HDMI, 3x USB 3.0, RJ45
Záruka: min. 2 roky (cena nesmí překročit 1 115,- Kč bez DPH/ks)
</t>
  </si>
  <si>
    <t xml:space="preserve">Brašna pro 15,6" notebook (například: Lenovo Toploader T215 15,6")
Min. popruh přes rameno a ucho na nošení v ruce
Min. velká kapsa na notebook a malá kapsa na zip pro příslušenství.
Záruka min. 2 roky  (cena nesmí překročit 330,- Kč bez DPH/ ks) </t>
  </si>
  <si>
    <t>Toner Kyocera TK-5240K černý originální toner
Barva černá
Nesmí být alternativní ani použitý 
Pro tiskárnu KYOCERA M5526
Záruka min. 2 roky
Cena nesmí přesáhnout 1 479,- Kč bez DPH</t>
  </si>
  <si>
    <t>Toner Kyocera TK-5240M purpurový originální toner
Barva purpurová
Nesmí být alternativní ani použitý 
Pro tiskárnu KYOCERA M5526
Záruka min. 2 roky
Cena nesmí přesáhnout 1 817,- Kč bez DPH</t>
  </si>
  <si>
    <t>Toner Kyocera TK-5240C azurový originální toner
Barva azurová
Nesmí být alternativní ani použitý 
Pro tiskárnu KYOCERA M5526
Záruka min. 2 roky
Cena nesmí přesáhnout 1 817,- Kč bez DPH</t>
  </si>
  <si>
    <t>Toner Kyocera TK-5240Y žlutý originální toner
Barva žlutá
Nesmí být alternativní ani použitý 
Pro tiskárnu KYOCERA M5526
Záruka min. 2 roky
Cena nesmí přesáhnout 1 817,- Kč bez DPH</t>
  </si>
  <si>
    <t>Notebook s úhlopříčkou min. 14 palců s IPS (například: Lenovo IdeaPad 5 Pro 14IAP7 Storm Grey celokovový)
Procesor: Počet jader min. 12 s CPU bench min. 17 370 (například: Intel Core i7-1260P)
Grafická karta min. Intel Iris Xe Graphics
Obnovovací frekvence monitoru min. 90Hz se svítivostí min. 400 Nitů
Rozlišení min. 2880 × 1800px
Operační paměť min. 16 GB
Disk min. SSD 1000 GB
Výbava min. podsvícená klávesnice, webkamera, USB 3.2 Gen 1, USB-C, WiFi 6, Windows Home 
Váha max 1,42 Kg
Záruka min. 2 roky ( cena nesmí překročit 23 959,- Kč bez DPH/ks)- případně uplatnit slevu na vybraný notebook, pokud je k dispozici</t>
  </si>
  <si>
    <t>Notebook s úhlopříčkou min. 15,6 palců s IPS (například: Lenovo ThinkPad 15 Gen 4 )
Procesor: Počet jader min. 8 s CPU bench min. 18 533 (například: AMD Ryzen 7 5825U)
Grafická karta min. AMD Radeon Graphics
Rozlišení min. Full HD 1920 × 1080px
Operační paměť min. 16 GB
Disk min. SSD 512 GB
Výbava min. podsvícená klávesnice, webkamera, USB 3.2 Gen 1, USB-C, RJ-45, HDMI, čtečka otisků prstů, WiFi 6, český layout klávesnice, Windows 11 PRO
Váha max 1,78 Kg
Záruka min. 3 roky ( cena nesmí překročit 18 752,- Kč bez DPH/ks)- případně uplatnit slevu na vybraný notebook, pokud je k dispozici</t>
  </si>
  <si>
    <t>Notebook s úhlopříčkou min. 13,6 palců s IPS, rozlišením min. 2560x1664 px (například: Macbook Air 13" M2 CZ 2022)
Procesor: Počet jader min. 8 s CPU bench min. 15 370 (například: Apple M2)
Grafická karta min. Apple M2 10 core
Operační paměť min. 8 GB
Disk min. SSD 512 GB
Výbava min. podsvícená klávesnice, webkamera, 2x USB-C, čtečka otisků prstů, WiFi 6, MagSafe 3 nabíjení.
Váha max 1,24 Kg
Požadujeme operační systém MacOS
Požadujeme českou klávesnici
Preferujeme vesmírně šedou barvu nebo stříbrnou.
Záruka min. 2 roky ( cena nesmí překročit 30 570,-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</si>
</sst>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44">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0" fontId="1" fillId="0" borderId="1" xfId="0" applyFont="1" applyBorder="1" applyAlignment="1">
      <alignment vertical="top" wrapText="1"/>
    </xf>
    <xf numFmtId="164" fontId="1" fillId="0" borderId="1" xfId="21" applyNumberFormat="1" applyFont="1" applyBorder="1" applyAlignment="1">
      <alignment vertical="top" wrapText="1"/>
      <protection/>
    </xf>
    <xf numFmtId="0" fontId="4" fillId="0" borderId="9" xfId="0" applyFont="1" applyBorder="1" applyAlignment="1">
      <alignment vertical="top" wrapText="1"/>
    </xf>
    <xf numFmtId="0" fontId="4" fillId="0" borderId="9" xfId="0" applyFont="1" applyBorder="1" applyAlignment="1">
      <alignment horizontal="center" vertical="top"/>
    </xf>
    <xf numFmtId="166" fontId="4" fillId="0" borderId="9" xfId="0" applyNumberFormat="1" applyFont="1" applyBorder="1" applyAlignment="1">
      <alignment vertical="top"/>
    </xf>
    <xf numFmtId="165" fontId="4" fillId="0" borderId="9" xfId="0" applyNumberFormat="1" applyFont="1" applyBorder="1" applyAlignment="1">
      <alignment vertical="top"/>
    </xf>
    <xf numFmtId="164" fontId="1" fillId="0" borderId="9" xfId="21" applyNumberFormat="1" applyFont="1" applyBorder="1" applyAlignment="1">
      <alignment vertical="top" wrapText="1"/>
      <protection/>
    </xf>
    <xf numFmtId="0" fontId="0" fillId="0" borderId="9" xfId="0" applyFont="1" applyBorder="1" applyAlignment="1">
      <alignment horizontal="left" vertical="top" wrapText="1"/>
    </xf>
    <xf numFmtId="0" fontId="0" fillId="3" borderId="1" xfId="0" applyFont="1" applyFill="1" applyBorder="1" applyAlignment="1">
      <alignment horizontal="left" vertical="top" wrapText="1"/>
    </xf>
    <xf numFmtId="165" fontId="0" fillId="0" borderId="0" xfId="0" applyNumberFormat="1" applyFont="1"/>
    <xf numFmtId="164" fontId="4" fillId="0" borderId="1" xfId="0" applyNumberFormat="1" applyFont="1" applyBorder="1" applyAlignment="1">
      <alignment vertical="top" wrapText="1"/>
    </xf>
    <xf numFmtId="0" fontId="0" fillId="0" borderId="0" xfId="0" applyFont="1" applyAlignment="1">
      <alignment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35"/>
  <sheetViews>
    <sheetView tabSelected="1" workbookViewId="0" topLeftCell="B1">
      <selection activeCell="C8" sqref="C8"/>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4" t="s">
        <v>43</v>
      </c>
      <c r="B1" s="35"/>
      <c r="C1" s="35"/>
      <c r="D1" s="35"/>
      <c r="E1" s="35"/>
      <c r="F1" s="35"/>
      <c r="G1" s="35"/>
      <c r="H1" s="35"/>
      <c r="I1" s="35"/>
      <c r="J1" s="35"/>
      <c r="K1" s="35"/>
      <c r="L1" s="35"/>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40">
      <c r="A3" s="6">
        <v>1</v>
      </c>
      <c r="B3" s="20" t="s">
        <v>24</v>
      </c>
      <c r="C3" s="22" t="s">
        <v>42</v>
      </c>
      <c r="D3" s="24"/>
      <c r="E3" s="24"/>
      <c r="F3" s="25">
        <v>2</v>
      </c>
      <c r="G3" s="26"/>
      <c r="H3" s="27">
        <f aca="true" t="shared" si="0" ref="H3:H23">G3*1.21</f>
        <v>0</v>
      </c>
      <c r="I3" s="27">
        <f aca="true" t="shared" si="1" ref="I3:I23">H3*F3</f>
        <v>0</v>
      </c>
      <c r="J3" s="28" t="s">
        <v>21</v>
      </c>
      <c r="K3" s="12" t="s">
        <v>22</v>
      </c>
      <c r="L3" s="7">
        <v>230327</v>
      </c>
      <c r="M3" s="21"/>
      <c r="N3" s="21"/>
    </row>
    <row r="4" spans="1:14" ht="154">
      <c r="A4" s="6">
        <v>2</v>
      </c>
      <c r="B4" s="20" t="s">
        <v>25</v>
      </c>
      <c r="C4" s="22" t="s">
        <v>60</v>
      </c>
      <c r="D4" s="5"/>
      <c r="E4" s="5"/>
      <c r="F4" s="18">
        <v>1</v>
      </c>
      <c r="G4" s="19"/>
      <c r="H4" s="27">
        <f t="shared" si="0"/>
        <v>0</v>
      </c>
      <c r="I4" s="27">
        <f t="shared" si="1"/>
        <v>0</v>
      </c>
      <c r="J4" s="29" t="s">
        <v>23</v>
      </c>
      <c r="K4" s="12" t="s">
        <v>20</v>
      </c>
      <c r="L4" s="7">
        <v>230343</v>
      </c>
      <c r="M4" s="21"/>
      <c r="N4" s="21"/>
    </row>
    <row r="5" spans="1:14" ht="140">
      <c r="A5" s="6">
        <v>3</v>
      </c>
      <c r="B5" s="20" t="s">
        <v>28</v>
      </c>
      <c r="C5" s="22" t="s">
        <v>32</v>
      </c>
      <c r="D5" s="5"/>
      <c r="E5" s="5"/>
      <c r="F5" s="18">
        <v>1</v>
      </c>
      <c r="G5" s="19"/>
      <c r="H5" s="27">
        <f t="shared" si="0"/>
        <v>0</v>
      </c>
      <c r="I5" s="27">
        <f t="shared" si="1"/>
        <v>0</v>
      </c>
      <c r="J5" s="28" t="s">
        <v>21</v>
      </c>
      <c r="K5" s="12" t="s">
        <v>30</v>
      </c>
      <c r="L5" s="7">
        <v>230340</v>
      </c>
      <c r="M5" s="21"/>
      <c r="N5" s="21"/>
    </row>
    <row r="6" spans="1:14" ht="140">
      <c r="A6" s="6">
        <v>4</v>
      </c>
      <c r="B6" s="20" t="s">
        <v>29</v>
      </c>
      <c r="C6" s="22" t="s">
        <v>33</v>
      </c>
      <c r="D6" s="5"/>
      <c r="E6" s="5"/>
      <c r="F6" s="18">
        <v>1</v>
      </c>
      <c r="G6" s="19"/>
      <c r="H6" s="27">
        <f t="shared" si="0"/>
        <v>0</v>
      </c>
      <c r="I6" s="27">
        <f t="shared" si="1"/>
        <v>0</v>
      </c>
      <c r="J6" s="28" t="s">
        <v>21</v>
      </c>
      <c r="K6" s="12" t="s">
        <v>27</v>
      </c>
      <c r="L6" s="7">
        <v>230340</v>
      </c>
      <c r="M6" s="21"/>
      <c r="N6" s="21"/>
    </row>
    <row r="7" spans="1:14" ht="84">
      <c r="A7" s="6">
        <v>5</v>
      </c>
      <c r="B7" s="20" t="s">
        <v>26</v>
      </c>
      <c r="C7" s="30" t="s">
        <v>34</v>
      </c>
      <c r="D7" s="5"/>
      <c r="E7" s="5"/>
      <c r="F7" s="18">
        <v>1</v>
      </c>
      <c r="G7" s="19"/>
      <c r="H7" s="27">
        <f t="shared" si="0"/>
        <v>0</v>
      </c>
      <c r="I7" s="27">
        <f t="shared" si="1"/>
        <v>0</v>
      </c>
      <c r="J7" s="29" t="s">
        <v>23</v>
      </c>
      <c r="K7" s="12" t="s">
        <v>31</v>
      </c>
      <c r="L7" s="7">
        <v>230337</v>
      </c>
      <c r="M7" s="21"/>
      <c r="N7" s="21"/>
    </row>
    <row r="8" spans="1:14" ht="84">
      <c r="A8" s="6">
        <v>6</v>
      </c>
      <c r="B8" s="20" t="s">
        <v>26</v>
      </c>
      <c r="C8" s="30" t="s">
        <v>35</v>
      </c>
      <c r="D8" s="5"/>
      <c r="E8" s="5"/>
      <c r="F8" s="18">
        <v>1</v>
      </c>
      <c r="G8" s="19"/>
      <c r="H8" s="27">
        <f t="shared" si="0"/>
        <v>0</v>
      </c>
      <c r="I8" s="27">
        <f t="shared" si="1"/>
        <v>0</v>
      </c>
      <c r="J8" s="29" t="s">
        <v>23</v>
      </c>
      <c r="K8" s="12" t="s">
        <v>31</v>
      </c>
      <c r="L8" s="7">
        <v>230337</v>
      </c>
      <c r="M8" s="21"/>
      <c r="N8" s="21"/>
    </row>
    <row r="9" spans="1:14" ht="84">
      <c r="A9" s="6">
        <v>7</v>
      </c>
      <c r="B9" s="20" t="s">
        <v>26</v>
      </c>
      <c r="C9" s="30" t="s">
        <v>36</v>
      </c>
      <c r="D9" s="5"/>
      <c r="E9" s="5"/>
      <c r="F9" s="18">
        <v>1</v>
      </c>
      <c r="G9" s="19"/>
      <c r="H9" s="27">
        <f t="shared" si="0"/>
        <v>0</v>
      </c>
      <c r="I9" s="27">
        <f t="shared" si="1"/>
        <v>0</v>
      </c>
      <c r="J9" s="29" t="s">
        <v>23</v>
      </c>
      <c r="K9" s="12" t="s">
        <v>31</v>
      </c>
      <c r="L9" s="7">
        <v>230337</v>
      </c>
      <c r="M9" s="21"/>
      <c r="N9" s="21"/>
    </row>
    <row r="10" spans="1:15" ht="84">
      <c r="A10" s="6">
        <v>8</v>
      </c>
      <c r="B10" s="20" t="s">
        <v>26</v>
      </c>
      <c r="C10" s="30" t="s">
        <v>37</v>
      </c>
      <c r="D10" s="5"/>
      <c r="E10" s="5"/>
      <c r="F10" s="18">
        <v>1</v>
      </c>
      <c r="G10" s="19"/>
      <c r="H10" s="27">
        <f t="shared" si="0"/>
        <v>0</v>
      </c>
      <c r="I10" s="27">
        <f t="shared" si="1"/>
        <v>0</v>
      </c>
      <c r="J10" s="29" t="s">
        <v>23</v>
      </c>
      <c r="K10" s="12" t="s">
        <v>31</v>
      </c>
      <c r="L10" s="7">
        <v>230337</v>
      </c>
      <c r="M10" s="21"/>
      <c r="N10" s="21"/>
      <c r="O10" s="21"/>
    </row>
    <row r="11" spans="1:15" ht="84">
      <c r="A11" s="6">
        <v>9</v>
      </c>
      <c r="B11" s="20" t="s">
        <v>26</v>
      </c>
      <c r="C11" s="30" t="s">
        <v>54</v>
      </c>
      <c r="D11" s="5"/>
      <c r="E11" s="5"/>
      <c r="F11" s="18">
        <v>1</v>
      </c>
      <c r="G11" s="19"/>
      <c r="H11" s="27">
        <f t="shared" si="0"/>
        <v>0</v>
      </c>
      <c r="I11" s="27">
        <f t="shared" si="1"/>
        <v>0</v>
      </c>
      <c r="J11" s="29" t="s">
        <v>23</v>
      </c>
      <c r="K11" s="12" t="s">
        <v>31</v>
      </c>
      <c r="L11" s="7">
        <v>230337</v>
      </c>
      <c r="M11" s="21"/>
      <c r="N11" s="21"/>
      <c r="O11" s="21"/>
    </row>
    <row r="12" spans="1:15" ht="84">
      <c r="A12" s="6">
        <v>10</v>
      </c>
      <c r="B12" s="20" t="s">
        <v>26</v>
      </c>
      <c r="C12" s="30" t="s">
        <v>55</v>
      </c>
      <c r="D12" s="5"/>
      <c r="E12" s="5"/>
      <c r="F12" s="18">
        <v>1</v>
      </c>
      <c r="G12" s="19"/>
      <c r="H12" s="27">
        <f t="shared" si="0"/>
        <v>0</v>
      </c>
      <c r="I12" s="27">
        <f t="shared" si="1"/>
        <v>0</v>
      </c>
      <c r="J12" s="29" t="s">
        <v>23</v>
      </c>
      <c r="K12" s="12" t="s">
        <v>31</v>
      </c>
      <c r="L12" s="7">
        <v>230337</v>
      </c>
      <c r="M12" s="21"/>
      <c r="N12" s="21"/>
      <c r="O12" s="21"/>
    </row>
    <row r="13" spans="1:15" ht="84">
      <c r="A13" s="6">
        <v>11</v>
      </c>
      <c r="B13" s="20" t="s">
        <v>26</v>
      </c>
      <c r="C13" s="30" t="s">
        <v>57</v>
      </c>
      <c r="D13" s="5"/>
      <c r="E13" s="5"/>
      <c r="F13" s="18">
        <v>1</v>
      </c>
      <c r="G13" s="19"/>
      <c r="H13" s="27">
        <f t="shared" si="0"/>
        <v>0</v>
      </c>
      <c r="I13" s="27">
        <f t="shared" si="1"/>
        <v>0</v>
      </c>
      <c r="J13" s="29" t="s">
        <v>23</v>
      </c>
      <c r="K13" s="12" t="s">
        <v>31</v>
      </c>
      <c r="L13" s="7">
        <v>230337</v>
      </c>
      <c r="M13" s="21"/>
      <c r="N13" s="21"/>
      <c r="O13" s="21"/>
    </row>
    <row r="14" spans="1:15" ht="84">
      <c r="A14" s="6">
        <v>12</v>
      </c>
      <c r="B14" s="20" t="s">
        <v>26</v>
      </c>
      <c r="C14" s="30" t="s">
        <v>56</v>
      </c>
      <c r="D14" s="5"/>
      <c r="E14" s="5"/>
      <c r="F14" s="18">
        <v>1</v>
      </c>
      <c r="G14" s="19"/>
      <c r="H14" s="27">
        <f t="shared" si="0"/>
        <v>0</v>
      </c>
      <c r="I14" s="27">
        <f t="shared" si="1"/>
        <v>0</v>
      </c>
      <c r="J14" s="29" t="s">
        <v>23</v>
      </c>
      <c r="K14" s="12" t="s">
        <v>31</v>
      </c>
      <c r="L14" s="7">
        <v>230337</v>
      </c>
      <c r="M14" s="21"/>
      <c r="N14" s="21"/>
      <c r="O14" s="21"/>
    </row>
    <row r="15" spans="1:14" ht="84">
      <c r="A15" s="6">
        <v>13</v>
      </c>
      <c r="B15" s="20" t="s">
        <v>26</v>
      </c>
      <c r="C15" s="30" t="s">
        <v>39</v>
      </c>
      <c r="D15" s="5"/>
      <c r="E15" s="5"/>
      <c r="F15" s="18">
        <v>1</v>
      </c>
      <c r="G15" s="19"/>
      <c r="H15" s="27">
        <f t="shared" si="0"/>
        <v>0</v>
      </c>
      <c r="I15" s="27">
        <f t="shared" si="1"/>
        <v>0</v>
      </c>
      <c r="J15" s="29" t="s">
        <v>23</v>
      </c>
      <c r="K15" s="12" t="s">
        <v>31</v>
      </c>
      <c r="L15" s="7">
        <v>230344</v>
      </c>
      <c r="M15" s="21"/>
      <c r="N15" s="21"/>
    </row>
    <row r="16" spans="1:14" ht="84">
      <c r="A16" s="6">
        <v>14</v>
      </c>
      <c r="B16" s="20" t="s">
        <v>26</v>
      </c>
      <c r="C16" s="30" t="s">
        <v>38</v>
      </c>
      <c r="D16" s="5"/>
      <c r="E16" s="5"/>
      <c r="F16" s="18">
        <v>1</v>
      </c>
      <c r="G16" s="19"/>
      <c r="H16" s="27">
        <f t="shared" si="0"/>
        <v>0</v>
      </c>
      <c r="I16" s="27">
        <f t="shared" si="1"/>
        <v>0</v>
      </c>
      <c r="J16" s="29" t="s">
        <v>23</v>
      </c>
      <c r="K16" s="12" t="s">
        <v>31</v>
      </c>
      <c r="L16" s="7">
        <v>230344</v>
      </c>
      <c r="M16" s="21"/>
      <c r="N16" s="21"/>
    </row>
    <row r="17" spans="1:14" ht="84">
      <c r="A17" s="6">
        <v>15</v>
      </c>
      <c r="B17" s="20" t="s">
        <v>26</v>
      </c>
      <c r="C17" s="30" t="s">
        <v>40</v>
      </c>
      <c r="D17" s="5"/>
      <c r="E17" s="5"/>
      <c r="F17" s="18">
        <v>1</v>
      </c>
      <c r="G17" s="19"/>
      <c r="H17" s="27">
        <f t="shared" si="0"/>
        <v>0</v>
      </c>
      <c r="I17" s="27">
        <f t="shared" si="1"/>
        <v>0</v>
      </c>
      <c r="J17" s="23" t="s">
        <v>21</v>
      </c>
      <c r="K17" s="12" t="s">
        <v>31</v>
      </c>
      <c r="L17" s="7">
        <v>230344</v>
      </c>
      <c r="M17" s="21"/>
      <c r="N17" s="21"/>
    </row>
    <row r="18" spans="1:14" ht="84">
      <c r="A18" s="6">
        <v>16</v>
      </c>
      <c r="B18" s="20" t="s">
        <v>26</v>
      </c>
      <c r="C18" s="30" t="s">
        <v>41</v>
      </c>
      <c r="D18" s="5"/>
      <c r="E18" s="5"/>
      <c r="F18" s="18">
        <v>1</v>
      </c>
      <c r="G18" s="19"/>
      <c r="H18" s="27">
        <f t="shared" si="0"/>
        <v>0</v>
      </c>
      <c r="I18" s="27">
        <f t="shared" si="1"/>
        <v>0</v>
      </c>
      <c r="J18" s="29" t="s">
        <v>23</v>
      </c>
      <c r="K18" s="12" t="s">
        <v>31</v>
      </c>
      <c r="L18" s="7">
        <v>230344</v>
      </c>
      <c r="M18" s="21"/>
      <c r="N18" s="31"/>
    </row>
    <row r="19" spans="1:14" ht="140">
      <c r="A19" s="6">
        <v>17</v>
      </c>
      <c r="B19" s="20" t="s">
        <v>44</v>
      </c>
      <c r="C19" s="22" t="s">
        <v>58</v>
      </c>
      <c r="D19" s="5"/>
      <c r="E19" s="5"/>
      <c r="F19" s="18">
        <v>1</v>
      </c>
      <c r="G19" s="19"/>
      <c r="H19" s="27">
        <f t="shared" si="0"/>
        <v>0</v>
      </c>
      <c r="I19" s="27">
        <f t="shared" si="1"/>
        <v>0</v>
      </c>
      <c r="J19" s="32" t="s">
        <v>50</v>
      </c>
      <c r="K19" s="12" t="s">
        <v>20</v>
      </c>
      <c r="L19" s="7">
        <v>230359</v>
      </c>
      <c r="M19" s="21"/>
      <c r="N19" s="31"/>
    </row>
    <row r="20" spans="1:14" ht="140">
      <c r="A20" s="6">
        <v>18</v>
      </c>
      <c r="B20" s="20" t="s">
        <v>45</v>
      </c>
      <c r="C20" s="22" t="s">
        <v>59</v>
      </c>
      <c r="D20" s="5"/>
      <c r="E20" s="5"/>
      <c r="F20" s="18">
        <v>1</v>
      </c>
      <c r="G20" s="19"/>
      <c r="H20" s="27">
        <f t="shared" si="0"/>
        <v>0</v>
      </c>
      <c r="I20" s="27">
        <f t="shared" si="1"/>
        <v>0</v>
      </c>
      <c r="J20" s="28" t="s">
        <v>21</v>
      </c>
      <c r="K20" s="12" t="s">
        <v>20</v>
      </c>
      <c r="L20" s="7">
        <v>230365</v>
      </c>
      <c r="M20" s="21"/>
      <c r="N20" s="31"/>
    </row>
    <row r="21" spans="1:14" ht="70">
      <c r="A21" s="6">
        <v>19</v>
      </c>
      <c r="B21" s="20" t="s">
        <v>46</v>
      </c>
      <c r="C21" s="5" t="s">
        <v>52</v>
      </c>
      <c r="D21" s="5"/>
      <c r="E21" s="5"/>
      <c r="F21" s="18">
        <v>1</v>
      </c>
      <c r="G21" s="19"/>
      <c r="H21" s="27">
        <f t="shared" si="0"/>
        <v>0</v>
      </c>
      <c r="I21" s="27">
        <f t="shared" si="1"/>
        <v>0</v>
      </c>
      <c r="J21" s="28" t="s">
        <v>21</v>
      </c>
      <c r="K21" s="12" t="s">
        <v>49</v>
      </c>
      <c r="L21" s="7">
        <v>230365</v>
      </c>
      <c r="M21" s="21"/>
      <c r="N21" s="31"/>
    </row>
    <row r="22" spans="1:14" ht="70">
      <c r="A22" s="6">
        <v>20</v>
      </c>
      <c r="B22" s="20" t="s">
        <v>47</v>
      </c>
      <c r="C22" s="5" t="s">
        <v>51</v>
      </c>
      <c r="D22" s="5"/>
      <c r="E22" s="5"/>
      <c r="F22" s="18">
        <v>1</v>
      </c>
      <c r="G22" s="19"/>
      <c r="H22" s="27">
        <f t="shared" si="0"/>
        <v>0</v>
      </c>
      <c r="I22" s="27">
        <f t="shared" si="1"/>
        <v>0</v>
      </c>
      <c r="J22" s="28" t="s">
        <v>21</v>
      </c>
      <c r="K22" s="12" t="s">
        <v>49</v>
      </c>
      <c r="L22" s="7">
        <v>230365</v>
      </c>
      <c r="M22" s="21"/>
      <c r="N22" s="31"/>
    </row>
    <row r="23" spans="1:14" ht="56">
      <c r="A23" s="6">
        <v>21</v>
      </c>
      <c r="B23" s="20" t="s">
        <v>48</v>
      </c>
      <c r="C23" s="33" t="s">
        <v>53</v>
      </c>
      <c r="D23" s="5"/>
      <c r="E23" s="5"/>
      <c r="F23" s="18">
        <v>1</v>
      </c>
      <c r="G23" s="19"/>
      <c r="H23" s="27">
        <f t="shared" si="0"/>
        <v>0</v>
      </c>
      <c r="I23" s="27">
        <f t="shared" si="1"/>
        <v>0</v>
      </c>
      <c r="J23" s="28" t="s">
        <v>21</v>
      </c>
      <c r="K23" s="12" t="s">
        <v>49</v>
      </c>
      <c r="L23" s="7">
        <v>230365</v>
      </c>
      <c r="M23" s="21"/>
      <c r="N23" s="31"/>
    </row>
    <row r="24" spans="1:13" ht="14">
      <c r="A24" s="36" t="s">
        <v>11</v>
      </c>
      <c r="B24" s="37"/>
      <c r="C24" s="37"/>
      <c r="D24" s="13"/>
      <c r="E24" s="13"/>
      <c r="F24" s="38">
        <f>F25/1.21</f>
        <v>0</v>
      </c>
      <c r="G24" s="39"/>
      <c r="H24" s="39"/>
      <c r="I24" s="39"/>
      <c r="J24" s="14"/>
      <c r="K24" s="14"/>
      <c r="L24" s="15"/>
      <c r="M24" s="21"/>
    </row>
    <row r="25" spans="1:12" ht="15" thickBot="1">
      <c r="A25" s="40" t="s">
        <v>12</v>
      </c>
      <c r="B25" s="41"/>
      <c r="C25" s="41"/>
      <c r="D25" s="16"/>
      <c r="E25" s="16"/>
      <c r="F25" s="42">
        <f>SUM(I3:I23)</f>
        <v>0</v>
      </c>
      <c r="G25" s="43"/>
      <c r="H25" s="43"/>
      <c r="I25" s="43"/>
      <c r="J25" s="16"/>
      <c r="K25" s="16"/>
      <c r="L25" s="17"/>
    </row>
    <row r="26" spans="1:12" ht="13">
      <c r="A26" s="2"/>
      <c r="F26" s="2"/>
      <c r="G26" s="3"/>
      <c r="H26" s="3"/>
      <c r="I26" s="3"/>
      <c r="J26" s="3"/>
      <c r="K26" s="3"/>
      <c r="L26" s="3"/>
    </row>
    <row r="27" spans="1:6" ht="14">
      <c r="A27" s="2"/>
      <c r="C27" s="4" t="s">
        <v>13</v>
      </c>
      <c r="F27" s="2"/>
    </row>
    <row r="28" spans="1:6" ht="15.75" customHeight="1">
      <c r="A28" s="2"/>
      <c r="F28" s="2"/>
    </row>
    <row r="29" spans="1:6" ht="15.75" customHeight="1">
      <c r="A29" s="2"/>
      <c r="C29" s="4" t="s">
        <v>14</v>
      </c>
      <c r="F29" s="2"/>
    </row>
    <row r="30" spans="1:6" ht="15.75" customHeight="1">
      <c r="A30" s="2"/>
      <c r="C30" s="4" t="s">
        <v>15</v>
      </c>
      <c r="F30" s="2"/>
    </row>
    <row r="31" spans="1:6" ht="15.75" customHeight="1">
      <c r="A31" s="2"/>
      <c r="C31" s="4" t="s">
        <v>16</v>
      </c>
      <c r="F31" s="2"/>
    </row>
    <row r="32" spans="1:6" ht="15.75" customHeight="1">
      <c r="A32" s="2"/>
      <c r="C32" s="4" t="s">
        <v>17</v>
      </c>
      <c r="F32" s="2"/>
    </row>
    <row r="33" spans="1:6" ht="15.75" customHeight="1">
      <c r="A33" s="2"/>
      <c r="C33" s="4" t="s">
        <v>18</v>
      </c>
      <c r="F33" s="2"/>
    </row>
    <row r="34" spans="1:6" ht="15.75" customHeight="1">
      <c r="A34" s="2"/>
      <c r="F34" s="2"/>
    </row>
    <row r="35" spans="1:6" ht="15.75" customHeight="1">
      <c r="A35" s="2"/>
      <c r="C35" s="4" t="s">
        <v>19</v>
      </c>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spans="1:6" ht="15.75" customHeight="1">
      <c r="A231" s="2"/>
      <c r="F231" s="2"/>
    </row>
    <row r="232" spans="1:6" ht="15.75" customHeight="1">
      <c r="A232" s="2"/>
      <c r="F232" s="2"/>
    </row>
    <row r="233" spans="1:6" ht="15.75" customHeight="1">
      <c r="A233" s="2"/>
      <c r="F233" s="2"/>
    </row>
    <row r="234" spans="1:6" ht="15.75" customHeight="1">
      <c r="A234" s="2"/>
      <c r="F234" s="2"/>
    </row>
    <row r="235" spans="1:6" ht="15.75" customHeight="1">
      <c r="A235" s="2"/>
      <c r="F235" s="2"/>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5">
    <mergeCell ref="A1:L1"/>
    <mergeCell ref="A24:C24"/>
    <mergeCell ref="F24:I24"/>
    <mergeCell ref="A25:C25"/>
    <mergeCell ref="F25:I25"/>
  </mergeCells>
  <printOptions horizontalCentered="1"/>
  <pageMargins left="0.25" right="0.25" top="0.75" bottom="0.75" header="0.3" footer="0.3"/>
  <pageSetup fitToHeight="1" fitToWidth="1" horizontalDpi="600" verticalDpi="600" orientation="landscape" paperSize="9" scale="26" r:id="rId1"/>
  <headerFooter>
    <oddFooter>&amp;CVýzva č. 35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2023-03-28T06:30:39Z</cp:lastPrinted>
  <dcterms:created xsi:type="dcterms:W3CDTF">2016-08-01T15:32:31Z</dcterms:created>
  <dcterms:modified xsi:type="dcterms:W3CDTF">2023-07-20T10:02:07Z</dcterms:modified>
  <cp:category/>
  <cp:version/>
  <cp:contentType/>
  <cp:contentStatus/>
</cp:coreProperties>
</file>