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APS\UK Jinonice\40_DPS\D_Dokumentace_objektu\D1_SO_01_STAVEBNI_UPRAVY_stav_objektu\R00_Samocinne hasici zar - PLYN\2-0592-00_40_DPS_servrovny 1.PP\H00_VZT\ZDROJ\"/>
    </mc:Choice>
  </mc:AlternateContent>
  <bookViews>
    <workbookView xWindow="-120" yWindow="-120" windowWidth="29040" windowHeight="15840"/>
  </bookViews>
  <sheets>
    <sheet name="02_A00-Seznam" sheetId="8" r:id="rId1"/>
    <sheet name="Typy příloh PD" sheetId="5" r:id="rId2"/>
  </sheets>
  <definedNames>
    <definedName name="_xlnm._FilterDatabase" localSheetId="0" hidden="1">'02_A00-Seznam'!$Q$9:$AR$9</definedName>
    <definedName name="Excel_BuiltIn__FilterDatabase_1">#REF!</definedName>
    <definedName name="_xlnm.Print_Titles" localSheetId="0">'02_A00-Seznam'!$9:$9</definedName>
    <definedName name="_xlnm.Print_Area" localSheetId="0">'02_A00-Seznam'!$A$1:$Q$20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9" i="8" l="1"/>
  <c r="E19" i="8"/>
  <c r="B19" i="8"/>
  <c r="A19" i="8"/>
  <c r="O19" i="8" s="1"/>
  <c r="Q18" i="8"/>
  <c r="S19" i="8" l="1"/>
  <c r="AR19" i="8"/>
  <c r="Q14" i="8"/>
  <c r="Q15" i="8"/>
  <c r="Q16" i="8"/>
  <c r="Q17" i="8"/>
  <c r="N21" i="8"/>
  <c r="H17" i="8"/>
  <c r="AR17" i="8" s="1"/>
  <c r="E17" i="8"/>
  <c r="B17" i="8"/>
  <c r="A17" i="8"/>
  <c r="E15" i="8"/>
  <c r="B15" i="8"/>
  <c r="AR15" i="8" s="1"/>
  <c r="A15" i="8"/>
  <c r="S15" i="8" s="1"/>
  <c r="Q13" i="8"/>
  <c r="H13" i="8" s="1"/>
  <c r="AR13" i="8" s="1"/>
  <c r="E13" i="8"/>
  <c r="B13" i="8"/>
  <c r="A13" i="8"/>
  <c r="AR20" i="8"/>
  <c r="O15" i="8" l="1"/>
  <c r="O17" i="8"/>
  <c r="S13" i="8"/>
  <c r="O13" i="8"/>
  <c r="S17" i="8"/>
</calcChain>
</file>

<file path=xl/comments1.xml><?xml version="1.0" encoding="utf-8"?>
<comments xmlns="http://schemas.openxmlformats.org/spreadsheetml/2006/main">
  <authors>
    <author>tomas.eiderna</author>
    <author>Půlpán Martin</author>
  </authors>
  <commentList>
    <comment ref="A10" authorId="0" shapeId="0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B10" authorId="0" shapeId="0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D10" authorId="0" shapeId="0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E10" authorId="0" shapeId="0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I10" authorId="1" shapeId="0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Q10" authorId="0" shapeId="0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O11" authorId="0" shapeId="0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O12" authorId="0" shapeId="0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I13" authorId="1" shapeId="0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13" authorId="0" shapeId="0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L13" authorId="0" shapeId="0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M13" authorId="0" shapeId="0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O13" authorId="0" shapeId="0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Q13" authorId="0" shapeId="0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U13" authorId="0" shapeId="0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M15" authorId="0" shapeId="0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O15" authorId="0" shapeId="0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U15" authorId="0" shapeId="0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L17" authorId="0" shapeId="0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M17" authorId="0" shapeId="0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O17" authorId="0" shapeId="0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U17" authorId="0" shapeId="0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M19" authorId="0" shapeId="0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O19" authorId="0" shapeId="0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U19" authorId="0" shapeId="0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H20" authorId="0" shapeId="0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I20" authorId="1" shapeId="0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20" authorId="0" shapeId="0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M20" authorId="0" shapeId="0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O20" authorId="0" shapeId="0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U20" authorId="0" shapeId="0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<sst xmlns="http://schemas.openxmlformats.org/spreadsheetml/2006/main" count="354" uniqueCount="271">
  <si>
    <t>NÁZEV ZAKÁZKY</t>
  </si>
  <si>
    <t>STUPEŇ PD</t>
  </si>
  <si>
    <t>PROFESNÍ DÍL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</si>
  <si>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</si>
  <si>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</si>
  <si>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</si>
  <si>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</si>
  <si>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</si>
  <si>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</si>
  <si>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</si>
  <si>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</si>
  <si>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</si>
  <si>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</si>
  <si>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</si>
  <si>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</si>
  <si>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</si>
  <si>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</si>
  <si>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</si>
  <si>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</si>
  <si>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</si>
  <si>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</si>
  <si>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</si>
  <si>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</si>
  <si>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</si>
  <si>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REVIZE</t>
  </si>
  <si>
    <t>datum</t>
  </si>
  <si>
    <t>xls</t>
  </si>
  <si>
    <t>NÁZEV VÝKRESŮ / DRAWING NAME
MOŽNOST VYKOPÍROVAT DO PŘEDÁVACÍCH PROTOKOLŮ</t>
  </si>
  <si>
    <t>dwg</t>
  </si>
  <si>
    <t>CELKEM A4:</t>
  </si>
  <si>
    <t>JIN</t>
  </si>
  <si>
    <t>DPS</t>
  </si>
  <si>
    <t xml:space="preserve"> </t>
  </si>
  <si>
    <t>40 - DOKUMENTACE PROVEDENÍ STAVBY (DPS)</t>
  </si>
  <si>
    <t>A00</t>
  </si>
  <si>
    <t>-</t>
  </si>
  <si>
    <t>KÓD PŘÍLOHY</t>
  </si>
  <si>
    <t>DÍLČÍ REVIZE</t>
  </si>
  <si>
    <t>OZN. PROJEKTU</t>
  </si>
  <si>
    <t>NÁZEV DOKUMENTU</t>
  </si>
  <si>
    <t xml:space="preserve">MĚŘÍTKO </t>
  </si>
  <si>
    <t>POČET A4</t>
  </si>
  <si>
    <t>NÁZEV SOUBORU  V ADRESÁŘI</t>
  </si>
  <si>
    <t>DATUM VYDÁNÍ</t>
  </si>
  <si>
    <t>EXTENZE</t>
  </si>
  <si>
    <t xml:space="preserve">   HLAVNÍ PROJEKTANT</t>
  </si>
  <si>
    <t>Podbabská 1014/20, 160 00 Praha 6                                            TEL.: +420 220 188 301                                                                    IČ:  60193280</t>
  </si>
  <si>
    <t>DOKUMENT</t>
  </si>
  <si>
    <t>ČÁST, SO,IO</t>
  </si>
  <si>
    <t>DÍL DOKUMENTACE DLE VYHL.</t>
  </si>
  <si>
    <t>W</t>
  </si>
  <si>
    <t>D</t>
  </si>
  <si>
    <t>Seznam příloh</t>
  </si>
  <si>
    <t>ČÍSLO PŘÍLOHY</t>
  </si>
  <si>
    <t>F</t>
  </si>
  <si>
    <t>R</t>
  </si>
  <si>
    <t>X</t>
  </si>
  <si>
    <t>P</t>
  </si>
  <si>
    <t>DÍL PD</t>
  </si>
  <si>
    <t>REKONSTRUKCE A PŘÍSTAVBA AREÁLU  UK 
V JINONICÍCH</t>
  </si>
  <si>
    <t>SO</t>
  </si>
  <si>
    <t>ZPRACOVATEL</t>
  </si>
  <si>
    <t>ZAKÁZKOVÉ ČÍSLO</t>
  </si>
  <si>
    <t>ZAK.Č. ZPRACOVATELE</t>
  </si>
  <si>
    <t>K10</t>
  </si>
  <si>
    <t>Technická zpráva</t>
  </si>
  <si>
    <t>S</t>
  </si>
  <si>
    <t>L</t>
  </si>
  <si>
    <t>Kódování výkresů</t>
  </si>
  <si>
    <t xml:space="preserve">JIN  </t>
  </si>
  <si>
    <t xml:space="preserve">STU, DUR, DSP, DPS, DZS, SPS      </t>
  </si>
  <si>
    <t>stavební objekty hlavní</t>
  </si>
  <si>
    <t>stavební objekty vedlejší</t>
  </si>
  <si>
    <t xml:space="preserve">inženýrské objekty </t>
  </si>
  <si>
    <t>komunikace</t>
  </si>
  <si>
    <t>trubní vedení</t>
  </si>
  <si>
    <t>kabelová vedení</t>
  </si>
  <si>
    <t>vodohospodářské objekty</t>
  </si>
  <si>
    <t>mosty…</t>
  </si>
  <si>
    <t>PŘÍLOHY</t>
  </si>
  <si>
    <t>Výkresová část</t>
  </si>
  <si>
    <t>Situace</t>
  </si>
  <si>
    <t>L01, L02, …</t>
  </si>
  <si>
    <t>Základy</t>
  </si>
  <si>
    <t>PZ1, PZ2, …</t>
  </si>
  <si>
    <t>Výkopy</t>
  </si>
  <si>
    <t>PV1, PV2, ...</t>
  </si>
  <si>
    <t>P01, P02, …..</t>
  </si>
  <si>
    <t>00, 10, 20 …</t>
  </si>
  <si>
    <t>PP1, PP2,  …</t>
  </si>
  <si>
    <t>-1, -2, -3 …</t>
  </si>
  <si>
    <t>Střechy</t>
  </si>
  <si>
    <t>PS1, PS2, …</t>
  </si>
  <si>
    <t>Řezy</t>
  </si>
  <si>
    <t>R01, R02, …</t>
  </si>
  <si>
    <t>Pohledy (fasády)</t>
  </si>
  <si>
    <t>F01, F02, …</t>
  </si>
  <si>
    <t>Detaily</t>
  </si>
  <si>
    <t>D01, D02, …</t>
  </si>
  <si>
    <t>Schémata</t>
  </si>
  <si>
    <t>S01, S02,  …</t>
  </si>
  <si>
    <t>Foto, vizualizace</t>
  </si>
  <si>
    <t>FT1, FT2, …</t>
  </si>
  <si>
    <t>Textová část</t>
  </si>
  <si>
    <t>Texty – seznam příloh</t>
  </si>
  <si>
    <t>W01</t>
  </si>
  <si>
    <t>W02</t>
  </si>
  <si>
    <t>W03, W04, …</t>
  </si>
  <si>
    <t>X01, X02,  …</t>
  </si>
  <si>
    <t>SP1, SP2, …</t>
  </si>
  <si>
    <t>VV1, VV2, …</t>
  </si>
  <si>
    <t>VO1, VO2, …</t>
  </si>
  <si>
    <t>DATUM (nepovinné)</t>
  </si>
  <si>
    <t>200416 (RRMMDD)</t>
  </si>
  <si>
    <t>Část PD</t>
  </si>
  <si>
    <t>SO/IO</t>
  </si>
  <si>
    <t>nadzemní</t>
  </si>
  <si>
    <t>podzemní</t>
  </si>
  <si>
    <t>Texty – technická zpráva</t>
  </si>
  <si>
    <t>Texty – ostatní</t>
  </si>
  <si>
    <t>Tabulky</t>
  </si>
  <si>
    <t>Specifikace</t>
  </si>
  <si>
    <t>Výkazy výměr</t>
  </si>
  <si>
    <t>Příklad</t>
  </si>
  <si>
    <t>PZ</t>
  </si>
  <si>
    <t>PV</t>
  </si>
  <si>
    <t>PP</t>
  </si>
  <si>
    <t>PS</t>
  </si>
  <si>
    <t>FT</t>
  </si>
  <si>
    <t>SP</t>
  </si>
  <si>
    <t>VV</t>
  </si>
  <si>
    <t>VO</t>
  </si>
  <si>
    <t>nadzemní (alternativně)</t>
  </si>
  <si>
    <t>podzemní (alternativně)</t>
  </si>
  <si>
    <t>viz. níže</t>
  </si>
  <si>
    <r>
      <t xml:space="preserve">AKCE </t>
    </r>
    <r>
      <rPr>
        <sz val="10"/>
        <color theme="1"/>
        <rFont val="Calibri"/>
        <family val="2"/>
        <charset val="238"/>
        <scheme val="minor"/>
      </rPr>
      <t xml:space="preserve">  </t>
    </r>
  </si>
  <si>
    <t>(max. 3 znaky)</t>
  </si>
  <si>
    <r>
      <t>STUPEŇ PD</t>
    </r>
    <r>
      <rPr>
        <sz val="10"/>
        <color theme="1"/>
        <rFont val="Calibri"/>
        <family val="2"/>
        <charset val="238"/>
        <scheme val="minor"/>
      </rPr>
      <t xml:space="preserve">   </t>
    </r>
  </si>
  <si>
    <t>PROFESE</t>
  </si>
  <si>
    <t>Akce  _  Stupeň PD _  Část PD _  SO/IO _  Profese _ Příloha</t>
  </si>
  <si>
    <t>JIN     _        DSP      _        D      _    001   _     A00     _   P03</t>
  </si>
  <si>
    <t>JIN_DSP_D_01-201_A00_P03.dwg</t>
  </si>
  <si>
    <t>Části projektové dokumentace</t>
  </si>
  <si>
    <t>Rozpočet, výkazy výměr</t>
  </si>
  <si>
    <t>Členění části D – dokumentace objektů</t>
  </si>
  <si>
    <t>Kód profese</t>
  </si>
  <si>
    <t>Název profese</t>
  </si>
  <si>
    <t>D1.1</t>
  </si>
  <si>
    <t>Architektonicko-stavební řešení</t>
  </si>
  <si>
    <t>A11</t>
  </si>
  <si>
    <t>D1.2</t>
  </si>
  <si>
    <t>B00</t>
  </si>
  <si>
    <t>Stavebně konstrukční řešení</t>
  </si>
  <si>
    <t>B11</t>
  </si>
  <si>
    <t>D1.3</t>
  </si>
  <si>
    <t>C00</t>
  </si>
  <si>
    <t>Požárně bezpečnostní řešení</t>
  </si>
  <si>
    <t>D00</t>
  </si>
  <si>
    <t>Zdravotně technické instalace</t>
  </si>
  <si>
    <t>E00</t>
  </si>
  <si>
    <t>Plynová zařízení</t>
  </si>
  <si>
    <t>F00</t>
  </si>
  <si>
    <t>Zařízení pro vytápění staveb</t>
  </si>
  <si>
    <t>G00</t>
  </si>
  <si>
    <t>Zařízení pro ochlazování staveb</t>
  </si>
  <si>
    <t>H00</t>
  </si>
  <si>
    <t>Zařízení vzduchotechniky</t>
  </si>
  <si>
    <t>J00</t>
  </si>
  <si>
    <t>Zařízení silnoproudé elektrotechniky včetně bleskosvodů</t>
  </si>
  <si>
    <t>J10</t>
  </si>
  <si>
    <t>Zařízení silnoproudé elektrotechniky</t>
  </si>
  <si>
    <t>J20</t>
  </si>
  <si>
    <t>Uzemnění a hromosvod</t>
  </si>
  <si>
    <t>K00</t>
  </si>
  <si>
    <t>Slaboproudé systémy</t>
  </si>
  <si>
    <t>Slaboproudé systémy informační</t>
  </si>
  <si>
    <t>K20</t>
  </si>
  <si>
    <t>Slaboproudé systémy bezpečnostní</t>
  </si>
  <si>
    <t>K30</t>
  </si>
  <si>
    <t>Slaboproudé systémy ostatní / provozní</t>
  </si>
  <si>
    <t>L00</t>
  </si>
  <si>
    <t>Měření a regulace (ASŘ)</t>
  </si>
  <si>
    <t>M00</t>
  </si>
  <si>
    <t>Náhradní zdroj elektrické energie</t>
  </si>
  <si>
    <t>N00</t>
  </si>
  <si>
    <t>Zdvíhací zařízení</t>
  </si>
  <si>
    <t>P00</t>
  </si>
  <si>
    <t>Ostatní technická vybavení</t>
  </si>
  <si>
    <t>P11</t>
  </si>
  <si>
    <t>R00</t>
  </si>
  <si>
    <t>Požárně bezpečnostní zařízení</t>
  </si>
  <si>
    <t>R11</t>
  </si>
  <si>
    <t>S00</t>
  </si>
  <si>
    <t>Gastronomická zařízení</t>
  </si>
  <si>
    <t>T00</t>
  </si>
  <si>
    <t>Interiérové vybavení</t>
  </si>
  <si>
    <t>(2-3 znaky)</t>
  </si>
  <si>
    <t xml:space="preserve">Podlaží </t>
  </si>
  <si>
    <t>Výkazy výměr oceněné</t>
  </si>
  <si>
    <t>Průvodní zpráva</t>
  </si>
  <si>
    <t>A.</t>
  </si>
  <si>
    <t>B.</t>
  </si>
  <si>
    <t>C.</t>
  </si>
  <si>
    <t>D.</t>
  </si>
  <si>
    <t>E.</t>
  </si>
  <si>
    <t>Souhrnná technická zpráva</t>
  </si>
  <si>
    <t>Situační výkresy</t>
  </si>
  <si>
    <t>Dokumentace objektů</t>
  </si>
  <si>
    <t>Dokladová část</t>
  </si>
  <si>
    <t>ČÍSLO</t>
  </si>
  <si>
    <t>KÓD PŘÍLOHY V ROZPISCE</t>
  </si>
  <si>
    <t>EXT. ZPRACOVATEL</t>
  </si>
  <si>
    <t>ARCHITEKTONICKO STAVEBNÍ ŘEŠENÍ</t>
  </si>
  <si>
    <t>a) technická zpráva</t>
  </si>
  <si>
    <t>b) výkresová část</t>
  </si>
  <si>
    <t>D2.1</t>
  </si>
  <si>
    <t>D2.2</t>
  </si>
  <si>
    <t>D2.3</t>
  </si>
  <si>
    <t>D2</t>
  </si>
  <si>
    <t>SO 02</t>
  </si>
  <si>
    <t>Přístavba polyfunkčního objektu</t>
  </si>
  <si>
    <t>STAVEBNĚ KONSTRUKČNÍ ŘEŠENÍ</t>
  </si>
  <si>
    <t>B10</t>
  </si>
  <si>
    <t>Betonové konstrukce</t>
  </si>
  <si>
    <t>B20</t>
  </si>
  <si>
    <t>Ocelové konstrukce</t>
  </si>
  <si>
    <t>B30</t>
  </si>
  <si>
    <t>Spodní stavba</t>
  </si>
  <si>
    <t>B40</t>
  </si>
  <si>
    <t>Zajištění stavební jámy</t>
  </si>
  <si>
    <t>B50</t>
  </si>
  <si>
    <t>Stabilizace svahů</t>
  </si>
  <si>
    <t>POŽÁRNĚ BEZPEČNOSTNÍ ŘEŠENÍ</t>
  </si>
  <si>
    <t>D2.4.1</t>
  </si>
  <si>
    <t>ZDRAVOTNĚ TECHNICKÉ INSTALACE</t>
  </si>
  <si>
    <t>D2.4.3</t>
  </si>
  <si>
    <t>ZAŘÍZENÍ PRO VYTÁPĚNÍ STAVEB</t>
  </si>
  <si>
    <t>D2.4.4</t>
  </si>
  <si>
    <t>ZAŘÍZENÍ PRO OCHLAZOVÁNÍ STAVEB</t>
  </si>
  <si>
    <t>D2.4.5</t>
  </si>
  <si>
    <t>VZDUCHOTECHNIKA</t>
  </si>
  <si>
    <t>D2.4.6</t>
  </si>
  <si>
    <t>ZAŘÍZENÍ SILNOPROUDÉ ELEKTROTECHNIKY vč. UZEMNĚNÍ A HROMOSVODU</t>
  </si>
  <si>
    <t>D2.4.7</t>
  </si>
  <si>
    <t>ZAŘÍZENÍ SLABOPROUDÉ ELEKTROTECHNIKY</t>
  </si>
  <si>
    <t>Audiovizuální technika</t>
  </si>
  <si>
    <t>D2.4.8</t>
  </si>
  <si>
    <t>MĚŘENÍ A REGULACE</t>
  </si>
  <si>
    <t>D2.4.9</t>
  </si>
  <si>
    <t>ZDVIHACÍ ZAŘÍZENÍ</t>
  </si>
  <si>
    <t>D2.4.10</t>
  </si>
  <si>
    <t>OSTATNÍ TECHNICKÁ VYBAVENÍ</t>
  </si>
  <si>
    <t>P10</t>
  </si>
  <si>
    <t>Záchytný systém</t>
  </si>
  <si>
    <t>P20</t>
  </si>
  <si>
    <t>Stínící zařízení</t>
  </si>
  <si>
    <t>D2.4.11</t>
  </si>
  <si>
    <t>STABILNÍ HASÍCÍ ZAŘÍZENÍ - VODA, PLYN</t>
  </si>
  <si>
    <t>D1.4.1</t>
  </si>
  <si>
    <t>D1.4.2</t>
  </si>
  <si>
    <t>SEZNAM DOKUMENTACE</t>
  </si>
  <si>
    <t>SO 01 - Stavební úpravy stávajícího objektu - Plynové hašení GHZ</t>
  </si>
  <si>
    <t>2-0592-00/40</t>
  </si>
  <si>
    <t>H00 - VZDUCHOTECHNIKA</t>
  </si>
  <si>
    <t>D1.4.5</t>
  </si>
  <si>
    <t>c) specifikace materiálu</t>
  </si>
  <si>
    <t>1</t>
  </si>
  <si>
    <t>Specifikace materiálu</t>
  </si>
  <si>
    <t>Půdorys 1.PP - objekt C - C.033 a C.034</t>
  </si>
  <si>
    <t>xlsx</t>
  </si>
  <si>
    <t>docx,xlsx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</si>
</sst>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1:&quot;0"/>
    <numFmt numFmtId="165" formatCode="d/mm/yyyy"/>
    <numFmt numFmtId="166" formatCode="dd/mm/yy;@"/>
  </numFmts>
  <fonts count="3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7"/>
      <name val="Arial Narrow"/>
      <family val="2"/>
      <charset val="238"/>
    </font>
    <font>
      <i/>
      <sz val="7"/>
      <name val="Arial Narrow"/>
      <family val="2"/>
      <charset val="238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2" borderId="6">
      <alignment horizontal="left" vertical="center" wrapText="1"/>
    </xf>
    <xf numFmtId="0" fontId="5" fillId="3" borderId="6">
      <alignment horizontal="left" vertical="center" wrapText="1"/>
    </xf>
    <xf numFmtId="0" fontId="5" fillId="4" borderId="6">
      <alignment horizontal="left" vertical="center" wrapText="1"/>
    </xf>
    <xf numFmtId="0" fontId="8" fillId="5" borderId="0"/>
    <xf numFmtId="0" fontId="17" fillId="0" borderId="0"/>
  </cellStyleXfs>
  <cellXfs count="209">
    <xf numFmtId="0" fontId="0" fillId="0" borderId="0" xfId="0"/>
    <xf numFmtId="49" fontId="2" fillId="0" borderId="0" xfId="2" applyBorder="1" applyAlignment="1" applyProtection="1">
      <alignment vertical="center"/>
    </xf>
    <xf numFmtId="49" fontId="2" fillId="0" borderId="0" xfId="2" applyAlignment="1" applyProtection="1">
      <alignment horizontal="center" vertical="center" textRotation="90" wrapText="1"/>
    </xf>
    <xf numFmtId="49" fontId="2" fillId="0" borderId="5" xfId="2" applyBorder="1" applyAlignment="1" applyProtection="1">
      <alignment horizontal="center" vertical="center" textRotation="90" wrapText="1"/>
    </xf>
    <xf numFmtId="164" fontId="2" fillId="0" borderId="0" xfId="2" applyNumberFormat="1" applyProtection="1">
      <alignment horizontal="center" vertical="center"/>
    </xf>
    <xf numFmtId="165" fontId="2" fillId="0" borderId="0" xfId="2" applyNumberFormat="1" applyProtection="1">
      <alignment horizontal="center" vertical="center"/>
    </xf>
    <xf numFmtId="49" fontId="2" fillId="0" borderId="4" xfId="2" applyBorder="1" applyAlignment="1" applyProtection="1">
      <alignment vertical="center"/>
    </xf>
    <xf numFmtId="49" fontId="2" fillId="0" borderId="2" xfId="2" applyBorder="1" applyProtection="1">
      <alignment horizontal="center" vertical="center"/>
    </xf>
    <xf numFmtId="49" fontId="2" fillId="0" borderId="0" xfId="2" applyBorder="1" applyProtection="1">
      <alignment horizontal="center" vertical="center"/>
    </xf>
    <xf numFmtId="166" fontId="2" fillId="0" borderId="0" xfId="2" applyNumberFormat="1" applyProtection="1">
      <alignment horizontal="center" vertical="center"/>
    </xf>
    <xf numFmtId="0" fontId="2" fillId="0" borderId="0" xfId="2" applyNumberFormat="1" applyProtection="1">
      <alignment horizontal="center" vertical="center"/>
    </xf>
    <xf numFmtId="49" fontId="2" fillId="0" borderId="7" xfId="2" applyBorder="1" applyAlignment="1" applyProtection="1">
      <alignment horizontal="center" vertical="center" textRotation="90" wrapText="1"/>
    </xf>
    <xf numFmtId="49" fontId="2" fillId="0" borderId="6" xfId="2" applyBorder="1" applyProtection="1">
      <alignment horizontal="center" vertical="center"/>
    </xf>
    <xf numFmtId="49" fontId="2" fillId="0" borderId="6" xfId="2" applyBorder="1" applyProtection="1">
      <alignment horizontal="center" vertical="center"/>
      <protection locked="0"/>
    </xf>
    <xf numFmtId="166" fontId="2" fillId="0" borderId="6" xfId="2" applyNumberFormat="1" applyBorder="1" applyProtection="1">
      <alignment horizontal="center" vertical="center"/>
    </xf>
    <xf numFmtId="49" fontId="2" fillId="0" borderId="6" xfId="2" applyBorder="1" applyProtection="1">
      <alignment horizontal="center" vertical="center"/>
      <protection hidden="1"/>
    </xf>
    <xf numFmtId="3" fontId="2" fillId="0" borderId="6" xfId="2" applyNumberFormat="1" applyBorder="1" applyProtection="1">
      <alignment horizontal="center" vertical="center"/>
      <protection locked="0"/>
    </xf>
    <xf numFmtId="49" fontId="2" fillId="0" borderId="6" xfId="2" applyBorder="1" applyAlignment="1" applyProtection="1">
      <alignment horizontal="center" vertical="center" textRotation="90" wrapText="1"/>
    </xf>
    <xf numFmtId="166" fontId="2" fillId="0" borderId="11" xfId="2" applyNumberFormat="1" applyBorder="1" applyProtection="1">
      <alignment horizontal="center" vertical="center"/>
      <protection locked="0"/>
    </xf>
    <xf numFmtId="49" fontId="2" fillId="0" borderId="6" xfId="2" applyBorder="1" applyAlignment="1" applyProtection="1">
      <alignment horizontal="center" vertical="center" wrapText="1"/>
    </xf>
    <xf numFmtId="0" fontId="2" fillId="0" borderId="6" xfId="2" applyNumberFormat="1" applyBorder="1" applyProtection="1">
      <alignment horizontal="center" vertical="center"/>
    </xf>
    <xf numFmtId="166" fontId="2" fillId="0" borderId="12" xfId="2" applyNumberFormat="1" applyBorder="1" applyProtection="1">
      <alignment horizontal="center" vertical="center"/>
    </xf>
    <xf numFmtId="164" fontId="2" fillId="0" borderId="6" xfId="2" quotePrefix="1" applyNumberFormat="1" applyBorder="1" applyProtection="1">
      <alignment horizontal="center" vertical="center"/>
      <protection locked="0"/>
    </xf>
    <xf numFmtId="0" fontId="2" fillId="0" borderId="6" xfId="2" applyNumberFormat="1" applyBorder="1" applyAlignment="1" applyProtection="1">
      <alignment horizontal="left" vertical="center"/>
    </xf>
    <xf numFmtId="49" fontId="2" fillId="0" borderId="3" xfId="2" applyBorder="1" applyProtection="1">
      <alignment horizontal="center" vertical="center"/>
    </xf>
    <xf numFmtId="49" fontId="12" fillId="0" borderId="7" xfId="2" applyFont="1" applyBorder="1" applyAlignment="1" applyProtection="1">
      <alignment horizontal="center" vertical="center"/>
    </xf>
    <xf numFmtId="0" fontId="0" fillId="0" borderId="0" xfId="0" applyBorder="1" applyAlignment="1" applyProtection="1">
      <alignment vertical="top" wrapText="1"/>
      <protection locked="0"/>
    </xf>
    <xf numFmtId="49" fontId="2" fillId="0" borderId="3" xfId="2" applyBorder="1" applyAlignment="1" applyProtection="1">
      <alignment vertical="top"/>
      <protection locked="0"/>
    </xf>
    <xf numFmtId="0" fontId="0" fillId="0" borderId="0" xfId="0" applyBorder="1" applyAlignment="1" applyProtection="1">
      <alignment vertical="center"/>
      <protection locked="0"/>
    </xf>
    <xf numFmtId="49" fontId="2" fillId="0" borderId="3" xfId="2" applyBorder="1" applyAlignment="1" applyProtection="1">
      <alignment horizontal="left"/>
    </xf>
    <xf numFmtId="49" fontId="2" fillId="0" borderId="0" xfId="2" applyProtection="1">
      <alignment horizontal="center" vertical="center"/>
    </xf>
    <xf numFmtId="49" fontId="2" fillId="0" borderId="14" xfId="2" applyBorder="1" applyAlignment="1" applyProtection="1">
      <alignment horizontal="center" vertical="center" textRotation="90" wrapText="1"/>
    </xf>
    <xf numFmtId="49" fontId="2" fillId="6" borderId="15" xfId="2" applyFill="1" applyBorder="1" applyProtection="1">
      <alignment horizontal="center" vertical="center"/>
    </xf>
    <xf numFmtId="49" fontId="11" fillId="7" borderId="6" xfId="2" quotePrefix="1" applyFont="1" applyFill="1" applyBorder="1" applyProtection="1">
      <alignment horizontal="center" vertical="center"/>
      <protection hidden="1"/>
    </xf>
    <xf numFmtId="49" fontId="11" fillId="7" borderId="6" xfId="2" applyFont="1" applyFill="1" applyBorder="1" applyProtection="1">
      <alignment horizontal="center" vertical="center"/>
      <protection hidden="1"/>
    </xf>
    <xf numFmtId="49" fontId="2" fillId="7" borderId="6" xfId="2" applyFill="1" applyBorder="1" applyProtection="1">
      <alignment horizontal="center" vertical="center"/>
    </xf>
    <xf numFmtId="49" fontId="11" fillId="7" borderId="6" xfId="2" applyFont="1" applyFill="1" applyBorder="1" applyAlignment="1">
      <alignment horizontal="left" vertical="center"/>
    </xf>
    <xf numFmtId="49" fontId="2" fillId="7" borderId="6" xfId="2" applyFill="1" applyBorder="1" applyProtection="1">
      <alignment horizontal="center" vertical="center"/>
      <protection locked="0"/>
    </xf>
    <xf numFmtId="164" fontId="2" fillId="7" borderId="6" xfId="2" quotePrefix="1" applyNumberFormat="1" applyFill="1" applyBorder="1" applyProtection="1">
      <alignment horizontal="center" vertical="center"/>
      <protection locked="0"/>
    </xf>
    <xf numFmtId="3" fontId="2" fillId="7" borderId="6" xfId="2" applyNumberFormat="1" applyFill="1" applyBorder="1" applyProtection="1">
      <alignment horizontal="center" vertical="center"/>
      <protection locked="0"/>
    </xf>
    <xf numFmtId="0" fontId="11" fillId="7" borderId="6" xfId="2" applyNumberFormat="1" applyFont="1" applyFill="1" applyBorder="1" applyProtection="1">
      <alignment horizontal="center" vertical="center"/>
      <protection hidden="1"/>
    </xf>
    <xf numFmtId="166" fontId="2" fillId="0" borderId="6" xfId="2" applyNumberFormat="1" applyFill="1" applyBorder="1" applyProtection="1">
      <alignment horizontal="center" vertical="center"/>
    </xf>
    <xf numFmtId="0" fontId="16" fillId="0" borderId="9" xfId="2" applyNumberFormat="1" applyFont="1" applyFill="1" applyBorder="1" applyAlignment="1" applyProtection="1">
      <alignment horizontal="left" vertical="center"/>
      <protection hidden="1"/>
    </xf>
    <xf numFmtId="0" fontId="16" fillId="0" borderId="10" xfId="2" applyNumberFormat="1" applyFont="1" applyFill="1" applyBorder="1" applyAlignment="1" applyProtection="1">
      <alignment horizontal="left" vertical="center"/>
      <protection hidden="1"/>
    </xf>
    <xf numFmtId="49" fontId="4" fillId="0" borderId="6" xfId="2" applyFont="1" applyBorder="1" applyAlignment="1" applyProtection="1">
      <alignment horizontal="center" vertical="center"/>
      <protection locked="0"/>
    </xf>
    <xf numFmtId="49" fontId="2" fillId="0" borderId="13" xfId="2" applyBorder="1" applyProtection="1">
      <alignment horizontal="center" vertical="center"/>
    </xf>
    <xf numFmtId="49" fontId="2" fillId="0" borderId="4" xfId="2" applyBorder="1" applyAlignment="1" applyProtection="1">
      <alignment vertical="center" wrapText="1"/>
      <protection locked="0"/>
    </xf>
    <xf numFmtId="49" fontId="15" fillId="0" borderId="9" xfId="2" applyFont="1" applyBorder="1" applyAlignment="1" applyProtection="1">
      <alignment horizontal="left" vertical="center"/>
    </xf>
    <xf numFmtId="49" fontId="2" fillId="6" borderId="15" xfId="2" applyFill="1" applyBorder="1" applyProtection="1">
      <alignment horizontal="center" vertical="center"/>
      <protection locked="0"/>
    </xf>
    <xf numFmtId="49" fontId="15" fillId="0" borderId="9" xfId="2" applyFont="1" applyFill="1" applyBorder="1" applyProtection="1">
      <alignment horizontal="center" vertical="center"/>
    </xf>
    <xf numFmtId="49" fontId="15" fillId="0" borderId="9" xfId="2" applyFont="1" applyBorder="1" applyProtection="1">
      <alignment horizontal="center" vertical="center"/>
    </xf>
    <xf numFmtId="49" fontId="2" fillId="6" borderId="16" xfId="2" applyFill="1" applyBorder="1" applyProtection="1">
      <alignment horizontal="center" vertical="center"/>
      <protection locked="0"/>
    </xf>
    <xf numFmtId="164" fontId="2" fillId="6" borderId="15" xfId="2" applyNumberFormat="1" applyFill="1" applyBorder="1" applyProtection="1">
      <alignment horizontal="center" vertical="center"/>
    </xf>
    <xf numFmtId="3" fontId="2" fillId="6" borderId="15" xfId="2" applyNumberFormat="1" applyFill="1" applyBorder="1" applyProtection="1">
      <alignment horizontal="center" vertical="center"/>
    </xf>
    <xf numFmtId="166" fontId="2" fillId="6" borderId="17" xfId="2" applyNumberFormat="1" applyFill="1" applyBorder="1" applyProtection="1">
      <alignment horizontal="center" vertical="center"/>
      <protection locked="0"/>
    </xf>
    <xf numFmtId="165" fontId="2" fillId="0" borderId="6" xfId="2" applyNumberFormat="1" applyBorder="1" applyProtection="1">
      <alignment horizontal="center" vertical="center"/>
    </xf>
    <xf numFmtId="49" fontId="2" fillId="6" borderId="15" xfId="2" applyFill="1" applyBorder="1" applyProtection="1">
      <alignment horizontal="center" vertical="center"/>
    </xf>
    <xf numFmtId="49" fontId="2" fillId="0" borderId="13" xfId="2" applyBorder="1" applyProtection="1">
      <alignment horizontal="center" vertical="center"/>
    </xf>
    <xf numFmtId="0" fontId="3" fillId="0" borderId="2" xfId="4" applyFont="1" applyFill="1" applyBorder="1" applyAlignment="1">
      <alignment horizontal="left" vertical="center"/>
    </xf>
    <xf numFmtId="49" fontId="13" fillId="0" borderId="2" xfId="1" applyFont="1" applyBorder="1" applyAlignment="1" applyProtection="1">
      <alignment horizontal="left" vertical="center"/>
      <protection locked="0"/>
    </xf>
    <xf numFmtId="49" fontId="2" fillId="0" borderId="4" xfId="2" applyBorder="1" applyAlignment="1" applyProtection="1">
      <alignment horizontal="left" vertical="center" wrapText="1"/>
      <protection locked="0"/>
    </xf>
    <xf numFmtId="49" fontId="2" fillId="0" borderId="13" xfId="2" applyBorder="1" applyAlignment="1" applyProtection="1">
      <alignment vertical="center" wrapText="1"/>
      <protection locked="0"/>
    </xf>
    <xf numFmtId="49" fontId="2" fillId="0" borderId="15" xfId="2" applyBorder="1" applyAlignment="1" applyProtection="1">
      <alignment horizontal="left" vertical="center" wrapText="1"/>
      <protection locked="0"/>
    </xf>
    <xf numFmtId="0" fontId="19" fillId="0" borderId="0" xfId="0" applyFont="1" applyAlignment="1">
      <alignment horizontal="justify" vertical="center"/>
    </xf>
    <xf numFmtId="0" fontId="0" fillId="0" borderId="0" xfId="0" applyFont="1"/>
    <xf numFmtId="0" fontId="21" fillId="0" borderId="0" xfId="0" applyFont="1" applyAlignment="1">
      <alignment horizontal="justify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8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0" fillId="0" borderId="0" xfId="0" applyFont="1" applyAlignment="1">
      <alignment horizontal="left" indent="1"/>
    </xf>
    <xf numFmtId="0" fontId="20" fillId="0" borderId="0" xfId="0" applyFont="1" applyAlignment="1">
      <alignment horizontal="left" vertical="center" indent="1"/>
    </xf>
    <xf numFmtId="0" fontId="21" fillId="0" borderId="19" xfId="0" applyFont="1" applyBorder="1" applyAlignment="1">
      <alignment horizontal="left" vertical="center" indent="1"/>
    </xf>
    <xf numFmtId="0" fontId="0" fillId="0" borderId="19" xfId="0" applyFont="1" applyBorder="1" applyAlignment="1">
      <alignment horizontal="left" indent="1"/>
    </xf>
    <xf numFmtId="0" fontId="22" fillId="0" borderId="20" xfId="0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0" fontId="21" fillId="0" borderId="21" xfId="0" applyFont="1" applyBorder="1" applyAlignment="1">
      <alignment horizontal="right" vertical="center"/>
    </xf>
    <xf numFmtId="0" fontId="21" fillId="0" borderId="20" xfId="0" applyFont="1" applyBorder="1" applyAlignment="1">
      <alignment horizontal="left" vertical="center" indent="2"/>
    </xf>
    <xf numFmtId="0" fontId="21" fillId="0" borderId="21" xfId="0" applyFont="1" applyBorder="1" applyAlignment="1">
      <alignment horizontal="left" vertical="center" indent="2"/>
    </xf>
    <xf numFmtId="0" fontId="22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center" indent="1"/>
    </xf>
    <xf numFmtId="0" fontId="21" fillId="0" borderId="0" xfId="0" applyFont="1" applyAlignment="1">
      <alignment vertical="center"/>
    </xf>
    <xf numFmtId="0" fontId="21" fillId="0" borderId="0" xfId="0" applyFont="1" applyBorder="1" applyAlignment="1">
      <alignment horizontal="left" vertical="center" indent="2"/>
    </xf>
    <xf numFmtId="0" fontId="20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1" fillId="0" borderId="0" xfId="0" applyFont="1"/>
    <xf numFmtId="0" fontId="21" fillId="0" borderId="0" xfId="0" applyFont="1" applyAlignment="1">
      <alignment horizontal="left" indent="1"/>
    </xf>
    <xf numFmtId="0" fontId="21" fillId="0" borderId="20" xfId="0" applyFont="1" applyBorder="1" applyAlignment="1">
      <alignment vertical="center"/>
    </xf>
    <xf numFmtId="0" fontId="21" fillId="0" borderId="21" xfId="0" applyFont="1" applyBorder="1" applyAlignment="1">
      <alignment vertical="center"/>
    </xf>
    <xf numFmtId="0" fontId="21" fillId="0" borderId="20" xfId="0" applyFont="1" applyBorder="1" applyAlignment="1">
      <alignment horizontal="left" vertical="center"/>
    </xf>
    <xf numFmtId="0" fontId="21" fillId="0" borderId="21" xfId="0" applyFont="1" applyBorder="1" applyAlignment="1">
      <alignment horizontal="left" vertical="center"/>
    </xf>
    <xf numFmtId="0" fontId="22" fillId="0" borderId="22" xfId="0" applyFont="1" applyBorder="1" applyAlignment="1">
      <alignment vertical="center"/>
    </xf>
    <xf numFmtId="0" fontId="21" fillId="0" borderId="22" xfId="0" applyFont="1" applyBorder="1" applyAlignment="1">
      <alignment horizontal="left" vertical="center" indent="2"/>
    </xf>
    <xf numFmtId="0" fontId="21" fillId="0" borderId="22" xfId="0" applyFont="1" applyBorder="1" applyAlignment="1">
      <alignment vertical="center"/>
    </xf>
    <xf numFmtId="0" fontId="22" fillId="0" borderId="21" xfId="0" applyFont="1" applyBorder="1" applyAlignment="1">
      <alignment horizontal="center" vertical="center"/>
    </xf>
    <xf numFmtId="0" fontId="21" fillId="0" borderId="23" xfId="0" applyFont="1" applyBorder="1" applyAlignment="1">
      <alignment horizontal="justify" vertical="center"/>
    </xf>
    <xf numFmtId="0" fontId="21" fillId="0" borderId="0" xfId="0" applyFont="1" applyBorder="1" applyAlignment="1">
      <alignment horizontal="justify" vertical="center"/>
    </xf>
    <xf numFmtId="0" fontId="0" fillId="0" borderId="24" xfId="0" applyFont="1" applyBorder="1"/>
    <xf numFmtId="0" fontId="21" fillId="0" borderId="22" xfId="0" applyFont="1" applyBorder="1" applyAlignment="1">
      <alignment horizontal="left" vertical="center"/>
    </xf>
    <xf numFmtId="0" fontId="22" fillId="0" borderId="25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4" fillId="0" borderId="0" xfId="0" applyFont="1"/>
    <xf numFmtId="0" fontId="24" fillId="0" borderId="19" xfId="0" applyFont="1" applyBorder="1" applyAlignment="1">
      <alignment horizontal="center" vertical="center"/>
    </xf>
    <xf numFmtId="0" fontId="24" fillId="0" borderId="28" xfId="0" applyFont="1" applyBorder="1" applyAlignment="1">
      <alignment horizontal="center" vertical="center"/>
    </xf>
    <xf numFmtId="0" fontId="24" fillId="0" borderId="30" xfId="0" applyFont="1" applyBorder="1" applyAlignment="1">
      <alignment horizontal="center" vertical="center"/>
    </xf>
    <xf numFmtId="0" fontId="24" fillId="0" borderId="31" xfId="0" applyFont="1" applyBorder="1" applyAlignment="1">
      <alignment horizontal="center" vertical="center"/>
    </xf>
    <xf numFmtId="0" fontId="24" fillId="0" borderId="33" xfId="0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/>
    </xf>
    <xf numFmtId="0" fontId="24" fillId="0" borderId="36" xfId="0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49" fontId="11" fillId="0" borderId="6" xfId="2" applyFont="1" applyBorder="1" applyAlignment="1">
      <alignment horizontal="left" vertical="center"/>
    </xf>
    <xf numFmtId="49" fontId="11" fillId="7" borderId="6" xfId="2" applyFont="1" applyFill="1" applyBorder="1" applyAlignment="1" applyProtection="1">
      <alignment horizontal="center" vertical="center"/>
      <protection locked="0"/>
    </xf>
    <xf numFmtId="49" fontId="10" fillId="0" borderId="39" xfId="2" applyFont="1" applyBorder="1" applyAlignment="1" applyProtection="1">
      <alignment vertical="center" textRotation="90" wrapText="1"/>
    </xf>
    <xf numFmtId="49" fontId="10" fillId="0" borderId="40" xfId="2" applyFont="1" applyBorder="1" applyAlignment="1" applyProtection="1">
      <alignment horizontal="center" vertical="center" textRotation="90" wrapText="1"/>
    </xf>
    <xf numFmtId="0" fontId="5" fillId="0" borderId="5" xfId="4" applyFill="1" applyBorder="1" applyAlignment="1">
      <alignment horizontal="center" vertical="center" textRotation="90" wrapText="1"/>
    </xf>
    <xf numFmtId="0" fontId="5" fillId="0" borderId="5" xfId="5" applyFill="1" applyBorder="1" applyAlignment="1">
      <alignment horizontal="center" vertical="center" textRotation="90" wrapText="1"/>
    </xf>
    <xf numFmtId="49" fontId="15" fillId="0" borderId="0" xfId="2" applyFont="1">
      <alignment horizontal="center" vertical="center"/>
    </xf>
    <xf numFmtId="49" fontId="15" fillId="0" borderId="0" xfId="2" applyFont="1" applyAlignment="1">
      <alignment horizontal="left" vertical="center"/>
    </xf>
    <xf numFmtId="0" fontId="16" fillId="0" borderId="9" xfId="2" applyNumberFormat="1" applyFont="1" applyBorder="1" applyAlignment="1" applyProtection="1">
      <alignment horizontal="left" vertical="center"/>
      <protection hidden="1"/>
    </xf>
    <xf numFmtId="0" fontId="16" fillId="0" borderId="10" xfId="2" applyNumberFormat="1" applyFont="1" applyBorder="1" applyAlignment="1" applyProtection="1">
      <alignment horizontal="left" vertical="center"/>
      <protection hidden="1"/>
    </xf>
    <xf numFmtId="0" fontId="16" fillId="0" borderId="6" xfId="2" applyNumberFormat="1" applyFont="1" applyBorder="1" applyAlignment="1" applyProtection="1">
      <alignment horizontal="left" vertical="center"/>
      <protection hidden="1"/>
    </xf>
    <xf numFmtId="165" fontId="15" fillId="0" borderId="6" xfId="2" applyNumberFormat="1" applyFont="1" applyBorder="1">
      <alignment horizontal="center" vertical="center"/>
    </xf>
    <xf numFmtId="166" fontId="15" fillId="0" borderId="11" xfId="2" applyNumberFormat="1" applyFont="1" applyBorder="1" applyProtection="1">
      <alignment horizontal="center" vertical="center"/>
      <protection locked="0"/>
    </xf>
    <xf numFmtId="0" fontId="15" fillId="0" borderId="6" xfId="2" applyNumberFormat="1" applyFont="1" applyBorder="1" applyAlignment="1">
      <alignment horizontal="left" vertical="center"/>
    </xf>
    <xf numFmtId="49" fontId="2" fillId="0" borderId="6" xfId="2" applyFill="1" applyBorder="1" applyProtection="1">
      <alignment horizontal="center" vertical="center"/>
      <protection hidden="1"/>
    </xf>
    <xf numFmtId="49" fontId="2" fillId="0" borderId="6" xfId="2" applyNumberFormat="1" applyFill="1" applyBorder="1" applyProtection="1">
      <alignment horizontal="center" vertical="center"/>
      <protection hidden="1"/>
    </xf>
    <xf numFmtId="0" fontId="2" fillId="0" borderId="6" xfId="2" applyNumberFormat="1" applyFill="1" applyBorder="1" applyProtection="1">
      <alignment horizontal="center" vertical="center"/>
      <protection hidden="1"/>
    </xf>
    <xf numFmtId="49" fontId="4" fillId="0" borderId="6" xfId="2" applyFont="1" applyFill="1" applyBorder="1" applyAlignment="1" applyProtection="1">
      <alignment horizontal="center" vertical="center"/>
      <protection locked="0"/>
    </xf>
    <xf numFmtId="49" fontId="2" fillId="0" borderId="6" xfId="2" applyFill="1" applyBorder="1" applyProtection="1">
      <alignment horizontal="center" vertical="center"/>
    </xf>
    <xf numFmtId="49" fontId="11" fillId="0" borderId="6" xfId="2" applyFont="1" applyFill="1" applyBorder="1" applyAlignment="1" applyProtection="1">
      <alignment horizontal="left" vertical="center"/>
      <protection locked="0"/>
    </xf>
    <xf numFmtId="49" fontId="2" fillId="0" borderId="6" xfId="2" applyFill="1" applyBorder="1" applyProtection="1">
      <alignment horizontal="center" vertical="center"/>
      <protection locked="0"/>
    </xf>
    <xf numFmtId="164" fontId="2" fillId="0" borderId="6" xfId="2" quotePrefix="1" applyNumberFormat="1" applyFill="1" applyBorder="1" applyProtection="1">
      <alignment horizontal="center" vertical="center"/>
      <protection locked="0"/>
    </xf>
    <xf numFmtId="3" fontId="2" fillId="0" borderId="6" xfId="2" applyNumberFormat="1" applyFill="1" applyBorder="1" applyProtection="1">
      <alignment horizontal="center" vertical="center"/>
      <protection locked="0"/>
    </xf>
    <xf numFmtId="0" fontId="16" fillId="0" borderId="6" xfId="2" applyNumberFormat="1" applyFont="1" applyBorder="1" applyAlignment="1" applyProtection="1">
      <alignment vertical="center"/>
      <protection hidden="1"/>
    </xf>
    <xf numFmtId="49" fontId="26" fillId="8" borderId="19" xfId="7" applyNumberFormat="1" applyFont="1" applyFill="1" applyBorder="1" applyAlignment="1">
      <alignment horizontal="center" vertical="center" wrapText="1"/>
    </xf>
    <xf numFmtId="0" fontId="27" fillId="0" borderId="19" xfId="7" applyFont="1" applyBorder="1" applyAlignment="1">
      <alignment horizontal="center" vertical="center" wrapText="1"/>
    </xf>
    <xf numFmtId="49" fontId="28" fillId="0" borderId="19" xfId="7" applyNumberFormat="1" applyFont="1" applyBorder="1" applyAlignment="1">
      <alignment horizontal="right" vertical="center" wrapText="1" indent="1"/>
    </xf>
    <xf numFmtId="49" fontId="28" fillId="0" borderId="19" xfId="7" applyNumberFormat="1" applyFont="1" applyBorder="1" applyAlignment="1">
      <alignment horizontal="left" vertical="center" wrapText="1" indent="1"/>
    </xf>
    <xf numFmtId="0" fontId="29" fillId="0" borderId="19" xfId="7" applyFont="1" applyBorder="1" applyAlignment="1">
      <alignment horizontal="left" vertical="center" wrapText="1" indent="1"/>
    </xf>
    <xf numFmtId="49" fontId="26" fillId="8" borderId="19" xfId="7" applyNumberFormat="1" applyFont="1" applyFill="1" applyBorder="1" applyAlignment="1">
      <alignment horizontal="left" vertical="center" wrapText="1"/>
    </xf>
    <xf numFmtId="0" fontId="24" fillId="0" borderId="41" xfId="0" applyFont="1" applyBorder="1" applyAlignment="1">
      <alignment horizontal="center" vertical="center"/>
    </xf>
    <xf numFmtId="0" fontId="24" fillId="0" borderId="42" xfId="0" applyFont="1" applyBorder="1" applyAlignment="1">
      <alignment horizontal="center" vertical="center"/>
    </xf>
    <xf numFmtId="165" fontId="2" fillId="0" borderId="0" xfId="2" applyNumberFormat="1" applyFill="1" applyProtection="1">
      <alignment horizontal="center" vertical="center"/>
    </xf>
    <xf numFmtId="165" fontId="2" fillId="0" borderId="6" xfId="2" applyNumberFormat="1" applyFill="1" applyBorder="1" applyProtection="1">
      <alignment horizontal="center" vertical="center"/>
    </xf>
    <xf numFmtId="166" fontId="2" fillId="0" borderId="11" xfId="2" applyNumberFormat="1" applyFill="1" applyBorder="1" applyProtection="1">
      <alignment horizontal="center" vertical="center"/>
      <protection locked="0"/>
    </xf>
    <xf numFmtId="49" fontId="2" fillId="0" borderId="0" xfId="2" applyFill="1" applyProtection="1">
      <alignment horizontal="center" vertical="center"/>
    </xf>
    <xf numFmtId="0" fontId="2" fillId="0" borderId="6" xfId="2" applyNumberFormat="1" applyFill="1" applyBorder="1" applyAlignment="1" applyProtection="1">
      <alignment horizontal="left" vertical="center"/>
    </xf>
    <xf numFmtId="49" fontId="15" fillId="0" borderId="0" xfId="2" applyFont="1" applyFill="1">
      <alignment horizontal="center" vertical="center"/>
    </xf>
    <xf numFmtId="49" fontId="15" fillId="0" borderId="0" xfId="2" applyFont="1" applyFill="1" applyAlignment="1">
      <alignment horizontal="left" vertical="center"/>
    </xf>
    <xf numFmtId="0" fontId="16" fillId="0" borderId="6" xfId="2" applyNumberFormat="1" applyFont="1" applyFill="1" applyBorder="1" applyAlignment="1" applyProtection="1">
      <alignment horizontal="left" vertical="center"/>
      <protection hidden="1"/>
    </xf>
    <xf numFmtId="0" fontId="16" fillId="0" borderId="6" xfId="2" applyNumberFormat="1" applyFont="1" applyFill="1" applyBorder="1" applyAlignment="1" applyProtection="1">
      <alignment vertical="center"/>
      <protection hidden="1"/>
    </xf>
    <xf numFmtId="165" fontId="15" fillId="0" borderId="6" xfId="2" applyNumberFormat="1" applyFont="1" applyFill="1" applyBorder="1">
      <alignment horizontal="center" vertical="center"/>
    </xf>
    <xf numFmtId="166" fontId="15" fillId="0" borderId="11" xfId="2" applyNumberFormat="1" applyFont="1" applyFill="1" applyBorder="1" applyProtection="1">
      <alignment horizontal="center" vertical="center"/>
      <protection locked="0"/>
    </xf>
    <xf numFmtId="0" fontId="15" fillId="0" borderId="6" xfId="2" applyNumberFormat="1" applyFont="1" applyFill="1" applyBorder="1" applyAlignment="1">
      <alignment horizontal="left" vertical="center"/>
    </xf>
    <xf numFmtId="49" fontId="11" fillId="0" borderId="6" xfId="2" applyFont="1" applyFill="1" applyBorder="1" applyAlignment="1">
      <alignment horizontal="left" vertical="center"/>
    </xf>
    <xf numFmtId="165" fontId="2" fillId="0" borderId="6" xfId="2" applyNumberFormat="1" applyFill="1" applyBorder="1">
      <alignment horizontal="center" vertical="center"/>
    </xf>
    <xf numFmtId="2" fontId="2" fillId="0" borderId="6" xfId="2" applyNumberFormat="1" applyFill="1" applyBorder="1" applyProtection="1">
      <alignment horizontal="center" vertical="center"/>
    </xf>
    <xf numFmtId="49" fontId="2" fillId="0" borderId="0" xfId="2" applyFill="1" applyAlignment="1" applyProtection="1">
      <alignment horizontal="left" vertical="center"/>
      <protection locked="0"/>
    </xf>
    <xf numFmtId="164" fontId="2" fillId="0" borderId="0" xfId="2" applyNumberFormat="1" applyFill="1" applyAlignment="1" applyProtection="1">
      <alignment horizontal="right" vertical="center"/>
    </xf>
    <xf numFmtId="3" fontId="2" fillId="0" borderId="0" xfId="2" applyNumberFormat="1" applyFill="1" applyProtection="1">
      <alignment horizontal="center" vertical="center"/>
    </xf>
    <xf numFmtId="166" fontId="2" fillId="0" borderId="0" xfId="2" applyNumberFormat="1" applyFill="1" applyProtection="1">
      <alignment horizontal="center" vertical="center"/>
    </xf>
    <xf numFmtId="0" fontId="2" fillId="0" borderId="0" xfId="2" applyNumberFormat="1" applyFill="1" applyProtection="1">
      <alignment horizontal="center" vertical="center"/>
    </xf>
    <xf numFmtId="49" fontId="2" fillId="0" borderId="13" xfId="2" applyBorder="1" applyAlignment="1" applyProtection="1">
      <alignment horizontal="center" vertical="center"/>
    </xf>
    <xf numFmtId="0" fontId="10" fillId="7" borderId="6" xfId="2" applyNumberFormat="1" applyFont="1" applyFill="1" applyBorder="1" applyAlignment="1" applyProtection="1">
      <alignment horizontal="center" vertical="center"/>
    </xf>
    <xf numFmtId="0" fontId="10" fillId="0" borderId="6" xfId="2" applyNumberFormat="1" applyFont="1" applyBorder="1" applyAlignment="1" applyProtection="1">
      <alignment horizontal="center" vertical="center"/>
    </xf>
    <xf numFmtId="0" fontId="10" fillId="0" borderId="6" xfId="2" applyNumberFormat="1" applyFont="1" applyFill="1" applyBorder="1" applyAlignment="1" applyProtection="1">
      <alignment horizontal="center" vertical="center"/>
    </xf>
    <xf numFmtId="0" fontId="16" fillId="0" borderId="8" xfId="2" applyNumberFormat="1" applyFont="1" applyBorder="1" applyAlignment="1" applyProtection="1">
      <alignment horizontal="center" vertical="center"/>
      <protection hidden="1"/>
    </xf>
    <xf numFmtId="0" fontId="16" fillId="0" borderId="10" xfId="2" applyNumberFormat="1" applyFont="1" applyBorder="1" applyAlignment="1" applyProtection="1">
      <alignment horizontal="center" vertical="center"/>
      <protection hidden="1"/>
    </xf>
    <xf numFmtId="49" fontId="3" fillId="0" borderId="15" xfId="1" applyFont="1" applyBorder="1" applyAlignment="1" applyProtection="1">
      <alignment horizontal="left" vertical="center"/>
    </xf>
    <xf numFmtId="49" fontId="2" fillId="0" borderId="0" xfId="2" applyFill="1" applyAlignment="1" applyProtection="1">
      <alignment horizontal="left" vertical="center"/>
    </xf>
    <xf numFmtId="49" fontId="2" fillId="0" borderId="1" xfId="2" applyBorder="1" applyAlignment="1" applyProtection="1">
      <alignment horizontal="right" vertical="center" wrapText="1"/>
    </xf>
    <xf numFmtId="49" fontId="2" fillId="0" borderId="4" xfId="2" applyBorder="1" applyAlignment="1" applyProtection="1">
      <alignment horizontal="right" vertical="center" wrapText="1"/>
    </xf>
    <xf numFmtId="49" fontId="3" fillId="0" borderId="0" xfId="1" applyFont="1" applyBorder="1" applyAlignment="1" applyProtection="1">
      <alignment horizontal="left" vertical="center"/>
    </xf>
    <xf numFmtId="49" fontId="3" fillId="0" borderId="3" xfId="1" applyFont="1" applyBorder="1" applyAlignment="1" applyProtection="1">
      <alignment horizontal="left" vertical="center"/>
    </xf>
    <xf numFmtId="49" fontId="13" fillId="0" borderId="0" xfId="1" applyFont="1" applyBorder="1" applyAlignment="1" applyProtection="1">
      <alignment horizontal="left" vertical="center" wrapText="1"/>
      <protection locked="0"/>
    </xf>
    <xf numFmtId="49" fontId="13" fillId="0" borderId="3" xfId="1" applyFont="1" applyBorder="1" applyAlignment="1" applyProtection="1">
      <alignment horizontal="left" vertical="center" wrapText="1"/>
      <protection locked="0"/>
    </xf>
    <xf numFmtId="49" fontId="3" fillId="0" borderId="15" xfId="1" applyFont="1" applyBorder="1" applyAlignment="1" applyProtection="1">
      <alignment horizontal="left" vertical="center"/>
      <protection locked="0"/>
    </xf>
    <xf numFmtId="49" fontId="3" fillId="0" borderId="9" xfId="1" applyFont="1" applyBorder="1" applyAlignment="1" applyProtection="1">
      <alignment horizontal="left" vertical="center"/>
      <protection locked="0"/>
    </xf>
    <xf numFmtId="49" fontId="13" fillId="0" borderId="9" xfId="1" applyFont="1" applyBorder="1" applyAlignment="1" applyProtection="1">
      <alignment horizontal="left" vertical="center"/>
      <protection locked="0"/>
    </xf>
    <xf numFmtId="0" fontId="3" fillId="0" borderId="9" xfId="4" applyFont="1" applyFill="1" applyBorder="1" applyAlignment="1">
      <alignment horizontal="left" vertical="center"/>
    </xf>
    <xf numFmtId="0" fontId="16" fillId="0" borderId="8" xfId="2" applyNumberFormat="1" applyFont="1" applyFill="1" applyBorder="1" applyAlignment="1" applyProtection="1">
      <alignment horizontal="center" vertical="center"/>
      <protection hidden="1"/>
    </xf>
    <xf numFmtId="0" fontId="16" fillId="0" borderId="10" xfId="2" applyNumberFormat="1" applyFont="1" applyFill="1" applyBorder="1" applyAlignment="1" applyProtection="1">
      <alignment horizontal="center" vertical="center"/>
      <protection hidden="1"/>
    </xf>
    <xf numFmtId="49" fontId="2" fillId="6" borderId="15" xfId="2" applyFill="1" applyBorder="1" applyProtection="1">
      <alignment horizontal="center" vertical="center"/>
    </xf>
    <xf numFmtId="49" fontId="9" fillId="0" borderId="5" xfId="2" applyFont="1" applyBorder="1" applyAlignment="1" applyProtection="1">
      <alignment horizontal="center" vertical="center"/>
    </xf>
    <xf numFmtId="49" fontId="2" fillId="0" borderId="13" xfId="2" applyBorder="1" applyProtection="1">
      <alignment horizontal="center" vertical="center"/>
    </xf>
    <xf numFmtId="14" fontId="14" fillId="0" borderId="13" xfId="2" applyNumberFormat="1" applyFont="1" applyBorder="1" applyAlignment="1" applyProtection="1">
      <alignment horizontal="right" vertical="center"/>
      <protection locked="0"/>
    </xf>
    <xf numFmtId="49" fontId="14" fillId="0" borderId="9" xfId="2" applyFont="1" applyBorder="1" applyAlignment="1" applyProtection="1">
      <alignment horizontal="right" vertical="center"/>
      <protection locked="0"/>
    </xf>
    <xf numFmtId="0" fontId="22" fillId="0" borderId="20" xfId="0" applyFont="1" applyBorder="1" applyAlignment="1">
      <alignment horizontal="left" vertical="center"/>
    </xf>
    <xf numFmtId="0" fontId="22" fillId="0" borderId="22" xfId="0" applyFont="1" applyBorder="1" applyAlignment="1">
      <alignment horizontal="left" vertical="center"/>
    </xf>
    <xf numFmtId="0" fontId="22" fillId="0" borderId="21" xfId="0" applyFont="1" applyBorder="1" applyAlignment="1">
      <alignment horizontal="left" vertical="center"/>
    </xf>
    <xf numFmtId="0" fontId="24" fillId="0" borderId="31" xfId="0" applyFont="1" applyBorder="1" applyAlignment="1">
      <alignment horizontal="left" vertical="center" indent="2"/>
    </xf>
    <xf numFmtId="0" fontId="24" fillId="0" borderId="32" xfId="0" applyFont="1" applyBorder="1" applyAlignment="1">
      <alignment horizontal="left" vertical="center" indent="2"/>
    </xf>
    <xf numFmtId="0" fontId="24" fillId="0" borderId="37" xfId="0" applyFont="1" applyBorder="1" applyAlignment="1">
      <alignment horizontal="left" vertical="center" indent="2"/>
    </xf>
    <xf numFmtId="0" fontId="24" fillId="0" borderId="38" xfId="0" applyFont="1" applyBorder="1" applyAlignment="1">
      <alignment horizontal="left" vertical="center" indent="2"/>
    </xf>
    <xf numFmtId="0" fontId="21" fillId="0" borderId="0" xfId="0" applyFont="1" applyAlignment="1">
      <alignment horizontal="left" vertical="center"/>
    </xf>
    <xf numFmtId="0" fontId="22" fillId="0" borderId="27" xfId="0" applyFont="1" applyBorder="1" applyAlignment="1">
      <alignment horizontal="left" vertical="center" wrapText="1" indent="2"/>
    </xf>
    <xf numFmtId="0" fontId="22" fillId="0" borderId="14" xfId="0" applyFont="1" applyBorder="1" applyAlignment="1">
      <alignment horizontal="left" vertical="center" wrapText="1" indent="2"/>
    </xf>
    <xf numFmtId="0" fontId="22" fillId="0" borderId="18" xfId="0" applyFont="1" applyBorder="1" applyAlignment="1">
      <alignment horizontal="left" vertical="center" wrapText="1" indent="2"/>
    </xf>
    <xf numFmtId="0" fontId="24" fillId="0" borderId="34" xfId="0" applyFont="1" applyBorder="1" applyAlignment="1">
      <alignment horizontal="left" vertical="center"/>
    </xf>
    <xf numFmtId="0" fontId="24" fillId="0" borderId="1" xfId="0" applyFont="1" applyBorder="1" applyAlignment="1">
      <alignment horizontal="left" vertical="center"/>
    </xf>
    <xf numFmtId="0" fontId="24" fillId="0" borderId="35" xfId="0" applyFont="1" applyBorder="1" applyAlignment="1">
      <alignment horizontal="left" vertical="center"/>
    </xf>
    <xf numFmtId="0" fontId="24" fillId="0" borderId="42" xfId="0" applyFont="1" applyBorder="1" applyAlignment="1">
      <alignment horizontal="left" vertical="center" indent="2"/>
    </xf>
    <xf numFmtId="0" fontId="24" fillId="0" borderId="43" xfId="0" applyFont="1" applyBorder="1" applyAlignment="1">
      <alignment horizontal="left" vertical="center" indent="2"/>
    </xf>
    <xf numFmtId="0" fontId="24" fillId="0" borderId="19" xfId="0" applyFont="1" applyBorder="1" applyAlignment="1">
      <alignment horizontal="left" vertical="center" indent="2"/>
    </xf>
    <xf numFmtId="0" fontId="24" fillId="0" borderId="29" xfId="0" applyFont="1" applyBorder="1" applyAlignment="1">
      <alignment horizontal="left" vertical="center" indent="2"/>
    </xf>
    <xf numFmtId="49" fontId="3" fillId="0" borderId="9" xfId="1" applyFont="1" applyFill="1" applyBorder="1" applyAlignment="1" applyProtection="1">
      <alignment horizontal="left" vertical="center"/>
      <protection locked="0"/>
    </xf>
    <xf numFmtId="49" fontId="14" fillId="0" borderId="15" xfId="2" applyFont="1" applyFill="1" applyBorder="1" applyAlignment="1" applyProtection="1">
      <alignment horizontal="right" vertical="center"/>
      <protection locked="0"/>
    </xf>
    <xf numFmtId="49" fontId="14" fillId="0" borderId="9" xfId="2" applyFont="1" applyFill="1" applyBorder="1" applyAlignment="1" applyProtection="1">
      <alignment horizontal="right" vertical="center"/>
      <protection locked="0"/>
    </xf>
  </cellXfs>
  <cellStyles count="8">
    <cellStyle name="CAST" xfId="3"/>
    <cellStyle name="DIL" xfId="5"/>
    <cellStyle name="NADPIS_OBH" xfId="1"/>
    <cellStyle name="Normální" xfId="0" builtinId="0" customBuiltin="1"/>
    <cellStyle name="Normální 2" xfId="7"/>
    <cellStyle name="Normální 3" xfId="6"/>
    <cellStyle name="SOIO" xfId="4"/>
    <cellStyle name="TEXT_OBH" xfId="2"/>
  </cellStyles>
  <dxfs count="5">
    <dxf>
      <fill>
        <patternFill>
          <bgColor rgb="FF92CDDC"/>
        </patternFill>
      </fill>
    </dxf>
    <dxf>
      <fill>
        <patternFill>
          <bgColor rgb="FF92CDDC"/>
        </patternFill>
      </fill>
    </dxf>
    <dxf>
      <fill>
        <patternFill>
          <bgColor rgb="FF92CDDC"/>
        </patternFill>
      </fill>
    </dxf>
    <dxf>
      <fill>
        <patternFill>
          <bgColor rgb="FF92CDDC"/>
        </patternFill>
      </fill>
    </dxf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311369</xdr:colOff>
      <xdr:row>1</xdr:row>
      <xdr:rowOff>19707</xdr:rowOff>
    </xdr:from>
    <xdr:to>
      <xdr:col>15</xdr:col>
      <xdr:colOff>654977</xdr:colOff>
      <xdr:row>2</xdr:row>
      <xdr:rowOff>216776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0D0C7D1-27A1-4DB7-9CC1-DC61EA77AC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17094" y="457857"/>
          <a:ext cx="1848558" cy="4447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R97"/>
  <sheetViews>
    <sheetView showGridLines="0" tabSelected="1" view="pageBreakPreview" zoomScaleNormal="90" zoomScaleSheetLayoutView="100" workbookViewId="0">
      <pane xSplit="1" ySplit="9" topLeftCell="B10" activePane="bottomRight" state="frozen"/>
      <selection pane="topRight" activeCell="G1" sqref="G1"/>
      <selection pane="bottomLeft" activeCell="A15" sqref="A15"/>
      <selection pane="bottomRight" activeCell="N13" sqref="N13"/>
    </sheetView>
  </sheetViews>
  <sheetFormatPr defaultColWidth="4.5703125" defaultRowHeight="12.75" x14ac:dyDescent="0.25"/>
  <cols>
    <col min="1" max="1" width="6.28515625" style="30" customWidth="1"/>
    <col min="2" max="2" width="5" style="30" customWidth="1"/>
    <col min="3" max="3" width="8.28515625" style="30" customWidth="1"/>
    <col min="4" max="4" width="11.5703125" style="30" customWidth="1"/>
    <col min="5" max="5" width="5" style="30" customWidth="1"/>
    <col min="6" max="6" width="3.7109375" style="30" customWidth="1"/>
    <col min="7" max="10" width="5" style="30" customWidth="1"/>
    <col min="11" max="11" width="50.7109375" style="30" customWidth="1"/>
    <col min="12" max="12" width="6.7109375" style="30" customWidth="1"/>
    <col min="13" max="13" width="5.5703125" style="30" customWidth="1"/>
    <col min="14" max="14" width="5.28515625" style="30" customWidth="1"/>
    <col min="15" max="15" width="17.28515625" style="30" customWidth="1"/>
    <col min="16" max="16" width="24.7109375" style="30" customWidth="1"/>
    <col min="17" max="17" width="6.85546875" style="30" customWidth="1"/>
    <col min="18" max="18" width="1.28515625" style="30" customWidth="1"/>
    <col min="19" max="19" width="23" style="30" customWidth="1"/>
    <col min="20" max="20" width="12.28515625" style="30" customWidth="1"/>
    <col min="21" max="41" width="9" style="30" bestFit="1" customWidth="1"/>
    <col min="42" max="43" width="4.5703125" style="30"/>
    <col min="44" max="44" width="43.140625" style="30" bestFit="1" customWidth="1"/>
    <col min="45" max="16384" width="4.5703125" style="30"/>
  </cols>
  <sheetData>
    <row r="1" spans="1:44" ht="35.1" customHeight="1" thickBot="1" x14ac:dyDescent="0.3">
      <c r="A1" s="173" t="s">
        <v>0</v>
      </c>
      <c r="B1" s="173"/>
      <c r="C1" s="173"/>
      <c r="D1" s="173"/>
      <c r="E1" s="173"/>
      <c r="F1" s="175" t="s">
        <v>59</v>
      </c>
      <c r="G1" s="175"/>
      <c r="H1" s="175"/>
      <c r="I1" s="175"/>
      <c r="J1" s="175"/>
      <c r="K1" s="175"/>
      <c r="L1" s="175"/>
      <c r="M1" s="1"/>
      <c r="N1" s="1"/>
      <c r="O1" s="29" t="s">
        <v>45</v>
      </c>
      <c r="P1" s="24"/>
      <c r="Q1" s="27"/>
      <c r="R1" s="7"/>
      <c r="S1" s="8"/>
      <c r="T1" s="8"/>
      <c r="U1" s="8"/>
    </row>
    <row r="2" spans="1:44" ht="20.100000000000001" customHeight="1" thickBot="1" x14ac:dyDescent="0.3">
      <c r="A2" s="174"/>
      <c r="B2" s="174"/>
      <c r="C2" s="174"/>
      <c r="D2" s="174"/>
      <c r="E2" s="174"/>
      <c r="F2" s="176"/>
      <c r="G2" s="176"/>
      <c r="H2" s="176"/>
      <c r="I2" s="176"/>
      <c r="J2" s="176"/>
      <c r="K2" s="176"/>
      <c r="L2" s="176"/>
      <c r="M2" s="26"/>
      <c r="N2" s="26"/>
      <c r="O2" s="26"/>
      <c r="P2" s="171" t="s">
        <v>46</v>
      </c>
      <c r="Q2" s="171"/>
      <c r="R2" s="8"/>
      <c r="S2" s="8"/>
      <c r="T2" s="8"/>
      <c r="U2" s="8"/>
    </row>
    <row r="3" spans="1:44" ht="20.100000000000001" customHeight="1" x14ac:dyDescent="0.25">
      <c r="A3" s="169" t="s">
        <v>1</v>
      </c>
      <c r="B3" s="169"/>
      <c r="C3" s="169"/>
      <c r="D3" s="169"/>
      <c r="E3" s="169"/>
      <c r="F3" s="177" t="s">
        <v>33</v>
      </c>
      <c r="G3" s="177"/>
      <c r="H3" s="177"/>
      <c r="I3" s="177"/>
      <c r="J3" s="177"/>
      <c r="K3" s="177"/>
      <c r="L3" s="177"/>
      <c r="M3" s="1"/>
      <c r="N3" s="1"/>
      <c r="O3" s="6"/>
      <c r="P3" s="172"/>
      <c r="Q3" s="172"/>
      <c r="R3" s="8"/>
      <c r="S3" s="8"/>
      <c r="T3" s="8"/>
      <c r="U3" s="8"/>
    </row>
    <row r="4" spans="1:44" ht="20.100000000000001" customHeight="1" x14ac:dyDescent="0.25">
      <c r="A4" s="180" t="s">
        <v>60</v>
      </c>
      <c r="B4" s="180"/>
      <c r="C4" s="180"/>
      <c r="D4" s="180"/>
      <c r="E4" s="180"/>
      <c r="F4" s="178" t="s">
        <v>261</v>
      </c>
      <c r="G4" s="178"/>
      <c r="H4" s="178"/>
      <c r="I4" s="178"/>
      <c r="J4" s="178"/>
      <c r="K4" s="178"/>
      <c r="L4" s="178"/>
      <c r="M4" s="28"/>
      <c r="N4" s="28"/>
      <c r="O4" s="46" t="s">
        <v>62</v>
      </c>
      <c r="P4" s="187" t="s">
        <v>262</v>
      </c>
      <c r="Q4" s="187"/>
      <c r="R4" s="8"/>
      <c r="S4" s="8"/>
      <c r="T4" s="8"/>
      <c r="U4" s="8"/>
    </row>
    <row r="5" spans="1:44" ht="20.100000000000001" customHeight="1" thickBot="1" x14ac:dyDescent="0.3">
      <c r="A5" s="180" t="s">
        <v>58</v>
      </c>
      <c r="B5" s="180"/>
      <c r="C5" s="180"/>
      <c r="D5" s="180"/>
      <c r="E5" s="180"/>
      <c r="F5" s="206" t="s">
        <v>263</v>
      </c>
      <c r="G5" s="206"/>
      <c r="H5" s="206"/>
      <c r="I5" s="206"/>
      <c r="J5" s="206"/>
      <c r="K5" s="206"/>
      <c r="L5" s="206"/>
      <c r="M5" s="28"/>
      <c r="N5" s="28"/>
      <c r="O5" s="61" t="s">
        <v>43</v>
      </c>
      <c r="P5" s="186">
        <v>44916</v>
      </c>
      <c r="Q5" s="186"/>
      <c r="R5" s="8"/>
      <c r="S5" s="8"/>
      <c r="T5" s="8"/>
      <c r="U5" s="8"/>
    </row>
    <row r="6" spans="1:44" ht="20.25" x14ac:dyDescent="0.25">
      <c r="A6" s="180" t="s">
        <v>47</v>
      </c>
      <c r="B6" s="180"/>
      <c r="C6" s="180"/>
      <c r="D6" s="180"/>
      <c r="E6" s="180"/>
      <c r="F6" s="179" t="s">
        <v>260</v>
      </c>
      <c r="G6" s="179"/>
      <c r="H6" s="179"/>
      <c r="I6" s="179"/>
      <c r="J6" s="179"/>
      <c r="K6" s="179"/>
      <c r="L6" s="179"/>
      <c r="M6" s="28"/>
      <c r="N6" s="28"/>
      <c r="O6" s="62" t="s">
        <v>211</v>
      </c>
      <c r="P6" s="207"/>
      <c r="Q6" s="207"/>
      <c r="R6" s="8"/>
      <c r="S6" s="8"/>
      <c r="T6" s="8"/>
      <c r="U6" s="8"/>
    </row>
    <row r="7" spans="1:44" ht="20.25" x14ac:dyDescent="0.25">
      <c r="A7" s="58"/>
      <c r="B7" s="58"/>
      <c r="C7" s="58"/>
      <c r="D7" s="58"/>
      <c r="E7" s="58"/>
      <c r="F7" s="59"/>
      <c r="G7" s="59"/>
      <c r="H7" s="59"/>
      <c r="I7" s="59"/>
      <c r="J7" s="59"/>
      <c r="K7" s="59"/>
      <c r="L7" s="59"/>
      <c r="M7" s="28"/>
      <c r="N7" s="28"/>
      <c r="O7" s="60" t="s">
        <v>63</v>
      </c>
      <c r="P7" s="208"/>
      <c r="Q7" s="208"/>
      <c r="R7" s="8"/>
      <c r="S7" s="8"/>
      <c r="T7" s="8"/>
      <c r="U7" s="8"/>
    </row>
    <row r="8" spans="1:44" ht="5.0999999999999996" customHeight="1" thickBot="1" x14ac:dyDescent="0.3">
      <c r="A8" s="163"/>
      <c r="B8" s="163"/>
      <c r="C8" s="163"/>
      <c r="D8" s="163"/>
      <c r="E8" s="163"/>
      <c r="F8" s="163"/>
      <c r="G8" s="163"/>
      <c r="H8" s="163"/>
      <c r="I8" s="45"/>
      <c r="J8" s="57"/>
      <c r="K8" s="45"/>
      <c r="L8" s="185"/>
      <c r="M8" s="185"/>
      <c r="N8" s="185"/>
      <c r="O8" s="185"/>
      <c r="P8" s="185"/>
      <c r="Q8" s="185"/>
      <c r="S8" s="12"/>
      <c r="T8" s="12"/>
      <c r="U8" s="12" t="s">
        <v>3</v>
      </c>
      <c r="V8" s="12" t="s">
        <v>4</v>
      </c>
      <c r="W8" s="12" t="s">
        <v>5</v>
      </c>
      <c r="X8" s="12" t="s">
        <v>6</v>
      </c>
      <c r="Y8" s="12" t="s">
        <v>7</v>
      </c>
      <c r="Z8" s="12" t="s">
        <v>8</v>
      </c>
      <c r="AA8" s="12" t="s">
        <v>9</v>
      </c>
      <c r="AB8" s="12" t="s">
        <v>10</v>
      </c>
      <c r="AC8" s="12" t="s">
        <v>11</v>
      </c>
      <c r="AD8" s="12" t="s">
        <v>12</v>
      </c>
      <c r="AE8" s="12" t="s">
        <v>13</v>
      </c>
      <c r="AF8" s="12" t="s">
        <v>14</v>
      </c>
      <c r="AG8" s="12" t="s">
        <v>15</v>
      </c>
      <c r="AH8" s="12" t="s">
        <v>16</v>
      </c>
      <c r="AI8" s="12" t="s">
        <v>17</v>
      </c>
      <c r="AJ8" s="12" t="s">
        <v>18</v>
      </c>
      <c r="AK8" s="12" t="s">
        <v>19</v>
      </c>
      <c r="AL8" s="12" t="s">
        <v>20</v>
      </c>
      <c r="AM8" s="12" t="s">
        <v>21</v>
      </c>
      <c r="AN8" s="12" t="s">
        <v>22</v>
      </c>
      <c r="AO8" s="12" t="s">
        <v>23</v>
      </c>
    </row>
    <row r="9" spans="1:44" ht="59.25" customHeight="1" thickBot="1" x14ac:dyDescent="0.3">
      <c r="A9" s="3" t="s">
        <v>38</v>
      </c>
      <c r="B9" s="3" t="s">
        <v>1</v>
      </c>
      <c r="C9" s="31" t="s">
        <v>49</v>
      </c>
      <c r="D9" s="115" t="s">
        <v>48</v>
      </c>
      <c r="E9" s="116" t="s">
        <v>2</v>
      </c>
      <c r="F9" s="113" t="s">
        <v>36</v>
      </c>
      <c r="G9" s="114" t="s">
        <v>209</v>
      </c>
      <c r="H9" s="3" t="s">
        <v>24</v>
      </c>
      <c r="I9" s="11" t="s">
        <v>37</v>
      </c>
      <c r="J9" s="11" t="s">
        <v>53</v>
      </c>
      <c r="K9" s="25" t="s">
        <v>39</v>
      </c>
      <c r="L9" s="3" t="s">
        <v>44</v>
      </c>
      <c r="M9" s="3" t="s">
        <v>40</v>
      </c>
      <c r="N9" s="3" t="s">
        <v>41</v>
      </c>
      <c r="O9" s="184" t="s">
        <v>42</v>
      </c>
      <c r="P9" s="184"/>
      <c r="Q9" s="3" t="s">
        <v>43</v>
      </c>
      <c r="R9" s="2"/>
      <c r="S9" s="19" t="s">
        <v>210</v>
      </c>
      <c r="T9" s="19" t="s">
        <v>61</v>
      </c>
      <c r="U9" s="17" t="s">
        <v>25</v>
      </c>
      <c r="V9" s="17" t="s">
        <v>25</v>
      </c>
      <c r="W9" s="17" t="s">
        <v>25</v>
      </c>
      <c r="X9" s="17" t="s">
        <v>25</v>
      </c>
      <c r="Y9" s="17" t="s">
        <v>25</v>
      </c>
      <c r="Z9" s="17" t="s">
        <v>25</v>
      </c>
      <c r="AA9" s="17" t="s">
        <v>25</v>
      </c>
      <c r="AB9" s="17" t="s">
        <v>25</v>
      </c>
      <c r="AC9" s="17" t="s">
        <v>25</v>
      </c>
      <c r="AD9" s="17" t="s">
        <v>25</v>
      </c>
      <c r="AE9" s="17" t="s">
        <v>25</v>
      </c>
      <c r="AF9" s="17" t="s">
        <v>25</v>
      </c>
      <c r="AG9" s="17" t="s">
        <v>25</v>
      </c>
      <c r="AH9" s="17" t="s">
        <v>25</v>
      </c>
      <c r="AI9" s="17" t="s">
        <v>25</v>
      </c>
      <c r="AJ9" s="17" t="s">
        <v>25</v>
      </c>
      <c r="AK9" s="17" t="s">
        <v>25</v>
      </c>
      <c r="AL9" s="17" t="s">
        <v>25</v>
      </c>
      <c r="AM9" s="17" t="s">
        <v>25</v>
      </c>
      <c r="AN9" s="17" t="s">
        <v>25</v>
      </c>
      <c r="AO9" s="17" t="s">
        <v>25</v>
      </c>
      <c r="AR9" s="19" t="s">
        <v>27</v>
      </c>
    </row>
    <row r="10" spans="1:44" x14ac:dyDescent="0.25">
      <c r="A10" s="51" t="s">
        <v>30</v>
      </c>
      <c r="B10" s="48" t="s">
        <v>31</v>
      </c>
      <c r="C10" s="48"/>
      <c r="D10" s="48" t="s">
        <v>4</v>
      </c>
      <c r="E10" s="48"/>
      <c r="F10" s="48"/>
      <c r="G10" s="32"/>
      <c r="H10" s="32"/>
      <c r="I10" s="32"/>
      <c r="J10" s="56"/>
      <c r="K10" s="32"/>
      <c r="L10" s="32"/>
      <c r="M10" s="52"/>
      <c r="N10" s="53"/>
      <c r="O10" s="183"/>
      <c r="P10" s="183"/>
      <c r="Q10" s="54"/>
      <c r="S10" s="12"/>
      <c r="T10" s="12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R10" s="20"/>
    </row>
    <row r="11" spans="1:44" ht="5.0999999999999996" customHeight="1" x14ac:dyDescent="0.25">
      <c r="A11" s="49"/>
      <c r="B11" s="50"/>
      <c r="C11" s="50"/>
      <c r="D11" s="50"/>
      <c r="E11" s="50"/>
      <c r="F11" s="47"/>
      <c r="G11" s="42"/>
      <c r="H11" s="42"/>
      <c r="I11" s="42"/>
      <c r="J11" s="42"/>
      <c r="K11" s="43"/>
      <c r="L11" s="43"/>
      <c r="M11" s="43"/>
      <c r="N11" s="43"/>
      <c r="O11" s="181"/>
      <c r="P11" s="182"/>
      <c r="Q11" s="43"/>
      <c r="R11" s="5"/>
      <c r="S11" s="55"/>
      <c r="T11" s="55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R11" s="23"/>
    </row>
    <row r="12" spans="1:44" x14ac:dyDescent="0.25">
      <c r="A12" s="15"/>
      <c r="B12" s="15"/>
      <c r="C12" s="33"/>
      <c r="D12" s="34" t="s">
        <v>32</v>
      </c>
      <c r="E12" s="40" t="s">
        <v>165</v>
      </c>
      <c r="F12" s="112"/>
      <c r="G12" s="112"/>
      <c r="H12" s="35"/>
      <c r="I12" s="35"/>
      <c r="J12" s="35"/>
      <c r="K12" s="36" t="s">
        <v>240</v>
      </c>
      <c r="L12" s="37"/>
      <c r="M12" s="38"/>
      <c r="N12" s="39"/>
      <c r="O12" s="164"/>
      <c r="P12" s="164"/>
      <c r="Q12" s="41"/>
      <c r="R12" s="5"/>
      <c r="S12" s="55"/>
      <c r="T12" s="55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R12" s="23"/>
    </row>
    <row r="13" spans="1:44" x14ac:dyDescent="0.25">
      <c r="A13" s="15" t="str">
        <f>IF(A$10="","",A$10)</f>
        <v>JIN</v>
      </c>
      <c r="B13" s="15" t="str">
        <f>IF(B$10="","",B$10)</f>
        <v>DPS</v>
      </c>
      <c r="C13" s="125" t="s">
        <v>264</v>
      </c>
      <c r="D13" s="15" t="s">
        <v>4</v>
      </c>
      <c r="E13" s="127" t="str">
        <f>E$12</f>
        <v>H00</v>
      </c>
      <c r="F13" s="44" t="s">
        <v>50</v>
      </c>
      <c r="G13" s="44" t="s">
        <v>4</v>
      </c>
      <c r="H13" s="12" t="str">
        <f>IF(Q13="","p0",INDEX(U$8:AO21,1,MATCH(MAXA(U13:AO13),U13:AO13)))</f>
        <v>00</v>
      </c>
      <c r="I13" s="12"/>
      <c r="J13" s="12" t="s">
        <v>4</v>
      </c>
      <c r="K13" s="111" t="s">
        <v>52</v>
      </c>
      <c r="L13" s="13" t="s">
        <v>269</v>
      </c>
      <c r="M13" s="22" t="s">
        <v>35</v>
      </c>
      <c r="N13" s="16"/>
      <c r="O13" s="165" t="str">
        <f>CONCATENATE(A13,"_",B13,"_",D13,"_",E13,"_",J13,"_",F13,G13,"_",H13,I13,".",L13)</f>
        <v>JIN_DPS_01_H00_01_W01_00.xlsx</v>
      </c>
      <c r="P13" s="165"/>
      <c r="Q13" s="14">
        <f t="shared" ref="Q13:Q17" si="0">IF(MAXA(U13:AO13)=0,"",MAX(U13:AO13))</f>
        <v>44916</v>
      </c>
      <c r="R13" s="5"/>
      <c r="S13" s="55" t="str">
        <f>CONCATENATE(A13,"_",B13,"_",D13,"_",E13,"_",J13,"_",F13,G13,"_",H13,I13)</f>
        <v>JIN_DPS_01_H00_01_W01_00</v>
      </c>
      <c r="T13" s="55"/>
      <c r="U13" s="18">
        <v>44916</v>
      </c>
      <c r="V13" s="145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R13" s="23" t="e">
        <f>IF(B13="","",IF(I13="",CONCATENATE(A13,"_",B13,"_",D13,"_",#REF!,"_",#REF!,"_",#REF!,"_",#REF!,"_",H13,"_",#REF!),CONCATENATE(A13,"_",B13,"_",D13,"_",#REF!,"_",#REF!,"_",#REF!,"_",#REF!,"_",H13,I13,"_",#REF!)))</f>
        <v>#REF!</v>
      </c>
    </row>
    <row r="14" spans="1:44" s="117" customFormat="1" ht="9.9499999999999993" customHeight="1" x14ac:dyDescent="0.25">
      <c r="F14" s="118" t="s">
        <v>213</v>
      </c>
      <c r="G14" s="119"/>
      <c r="H14" s="119"/>
      <c r="I14" s="119"/>
      <c r="J14" s="120"/>
      <c r="K14" s="121"/>
      <c r="L14" s="120"/>
      <c r="M14" s="120"/>
      <c r="N14" s="134"/>
      <c r="O14" s="167"/>
      <c r="P14" s="168"/>
      <c r="Q14" s="134" t="str">
        <f t="shared" si="0"/>
        <v/>
      </c>
      <c r="R14" s="122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123"/>
      <c r="AL14" s="123"/>
      <c r="AM14" s="123"/>
      <c r="AP14" s="124"/>
    </row>
    <row r="15" spans="1:44" s="146" customFormat="1" x14ac:dyDescent="0.25">
      <c r="A15" s="125" t="str">
        <f>IF(A$10="","",A$10)</f>
        <v>JIN</v>
      </c>
      <c r="B15" s="125" t="str">
        <f>IF(B$10="","",B$10)</f>
        <v>DPS</v>
      </c>
      <c r="C15" s="125" t="s">
        <v>264</v>
      </c>
      <c r="D15" s="126" t="s">
        <v>4</v>
      </c>
      <c r="E15" s="127" t="str">
        <f>E$12</f>
        <v>H00</v>
      </c>
      <c r="F15" s="128" t="s">
        <v>50</v>
      </c>
      <c r="G15" s="128" t="s">
        <v>5</v>
      </c>
      <c r="H15" s="129" t="s">
        <v>3</v>
      </c>
      <c r="I15" s="129" t="s">
        <v>32</v>
      </c>
      <c r="J15" s="129" t="s">
        <v>5</v>
      </c>
      <c r="K15" s="130" t="s">
        <v>65</v>
      </c>
      <c r="L15" s="131" t="s">
        <v>270</v>
      </c>
      <c r="M15" s="132" t="s">
        <v>35</v>
      </c>
      <c r="N15" s="133"/>
      <c r="O15" s="166" t="str">
        <f>CONCATENATE(A15,"_",B15,"_",D15,"_",E15,"_",J15,"_",F15,G15,"_",H15,I15,".",L15)</f>
        <v>JIN_DPS_01_H00_02_W02_00 .docx,xlsx</v>
      </c>
      <c r="P15" s="166"/>
      <c r="Q15" s="14">
        <f t="shared" si="0"/>
        <v>44916</v>
      </c>
      <c r="R15" s="143"/>
      <c r="S15" s="144" t="str">
        <f>CONCATENATE(A15,"_",B15,"_",D15,"_",E15,"_",J15,"_",F15,G15,"_",H15,I15)</f>
        <v xml:space="preserve">JIN_DPS_01_H00_02_W02_00 </v>
      </c>
      <c r="T15" s="144"/>
      <c r="U15" s="18">
        <v>44916</v>
      </c>
      <c r="V15" s="145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R15" s="147" t="e">
        <f>IF(B15="","",IF(I15="",CONCATENATE(A15,"_",B15,"_",D15,"_",#REF!,"_",#REF!,"_",#REF!,"_",#REF!,"_",H15,"_",#REF!),CONCATENATE(A15,"_",B15,"_",D15,"_",#REF!,"_",#REF!,"_",#REF!,"_",#REF!,"_",H15,I15,"_",#REF!)))</f>
        <v>#REF!</v>
      </c>
    </row>
    <row r="16" spans="1:44" s="148" customFormat="1" ht="9.9499999999999993" customHeight="1" x14ac:dyDescent="0.25">
      <c r="F16" s="149" t="s">
        <v>214</v>
      </c>
      <c r="G16" s="42"/>
      <c r="H16" s="42"/>
      <c r="I16" s="42"/>
      <c r="J16" s="43"/>
      <c r="K16" s="150"/>
      <c r="L16" s="43"/>
      <c r="M16" s="43"/>
      <c r="N16" s="151"/>
      <c r="O16" s="181"/>
      <c r="P16" s="182"/>
      <c r="Q16" s="134" t="str">
        <f t="shared" si="0"/>
        <v/>
      </c>
      <c r="R16" s="152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3"/>
      <c r="AJ16" s="153"/>
      <c r="AK16" s="153"/>
      <c r="AL16" s="153"/>
      <c r="AM16" s="153"/>
      <c r="AP16" s="154"/>
    </row>
    <row r="17" spans="1:44" s="146" customFormat="1" x14ac:dyDescent="0.25">
      <c r="A17" s="125" t="str">
        <f t="shared" ref="A17:B17" si="1">IF(A$10="","",A$10)</f>
        <v>JIN</v>
      </c>
      <c r="B17" s="125" t="str">
        <f t="shared" si="1"/>
        <v>DPS</v>
      </c>
      <c r="C17" s="125" t="s">
        <v>264</v>
      </c>
      <c r="D17" s="126" t="s">
        <v>4</v>
      </c>
      <c r="E17" s="127" t="str">
        <f>E$12</f>
        <v>H00</v>
      </c>
      <c r="F17" s="128" t="s">
        <v>126</v>
      </c>
      <c r="G17" s="128" t="s">
        <v>266</v>
      </c>
      <c r="H17" s="129" t="str">
        <f>IF(Q17="","p0",INDEX(U$8:AO21,1,MATCH(MAXA(U17:AO17),U17:AO17)))</f>
        <v>00</v>
      </c>
      <c r="I17" s="129"/>
      <c r="J17" s="129" t="s">
        <v>6</v>
      </c>
      <c r="K17" s="155" t="s">
        <v>268</v>
      </c>
      <c r="L17" s="131" t="s">
        <v>28</v>
      </c>
      <c r="M17" s="132">
        <v>50</v>
      </c>
      <c r="N17" s="133"/>
      <c r="O17" s="166" t="str">
        <f t="shared" ref="O17" si="2">CONCATENATE(A17,"_",B17,"_",D17,"_",E17,"_",J17,"_",F17,G17,"_",H17,I17,".",L17)</f>
        <v>JIN_DPS_01_H00_03_PP1_00.dwg</v>
      </c>
      <c r="P17" s="166"/>
      <c r="Q17" s="14">
        <f t="shared" si="0"/>
        <v>44916</v>
      </c>
      <c r="R17" s="143"/>
      <c r="S17" s="144" t="str">
        <f t="shared" ref="S17" si="3">CONCATENATE(A17,"_",B17,"_",D17,"_",E17,"_",J17,"_",F17,G17,"_",H17,I17)</f>
        <v>JIN_DPS_01_H00_03_PP1_00</v>
      </c>
      <c r="T17" s="156"/>
      <c r="U17" s="18">
        <v>44916</v>
      </c>
      <c r="V17" s="145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R17" s="147" t="e">
        <f>IF(B17="","",IF(I17="",CONCATENATE(A17,"_",B17,"_",D17,"_",#REF!,"_",#REF!,"_",#REF!,"_",#REF!,"_",H17,"_",#REF!),CONCATENATE(A17,"_",B17,"_",D17,"_",#REF!,"_",#REF!,"_",#REF!,"_",#REF!,"_",H17,I17,"_",#REF!)))</f>
        <v>#REF!</v>
      </c>
    </row>
    <row r="18" spans="1:44" s="117" customFormat="1" ht="9.9499999999999993" customHeight="1" x14ac:dyDescent="0.25">
      <c r="F18" s="118" t="s">
        <v>265</v>
      </c>
      <c r="G18" s="119"/>
      <c r="H18" s="119"/>
      <c r="I18" s="119"/>
      <c r="J18" s="120"/>
      <c r="K18" s="121"/>
      <c r="L18" s="120"/>
      <c r="M18" s="120"/>
      <c r="N18" s="134"/>
      <c r="O18" s="167"/>
      <c r="P18" s="168"/>
      <c r="Q18" s="134" t="str">
        <f t="shared" ref="Q18:Q19" si="4">IF(MAXA(U18:AO18)=0,"",MAX(U18:AO18))</f>
        <v/>
      </c>
      <c r="R18" s="122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P18" s="124"/>
    </row>
    <row r="19" spans="1:44" s="146" customFormat="1" x14ac:dyDescent="0.25">
      <c r="A19" s="125" t="str">
        <f>IF(A$10="","",A$10)</f>
        <v>JIN</v>
      </c>
      <c r="B19" s="125" t="str">
        <f>IF(B$10="","",B$10)</f>
        <v>DPS</v>
      </c>
      <c r="C19" s="125" t="s">
        <v>264</v>
      </c>
      <c r="D19" s="126" t="s">
        <v>4</v>
      </c>
      <c r="E19" s="127" t="str">
        <f>E$12</f>
        <v>H00</v>
      </c>
      <c r="F19" s="128" t="s">
        <v>129</v>
      </c>
      <c r="G19" s="128" t="s">
        <v>266</v>
      </c>
      <c r="H19" s="129" t="s">
        <v>3</v>
      </c>
      <c r="I19" s="129" t="s">
        <v>32</v>
      </c>
      <c r="J19" s="129" t="s">
        <v>7</v>
      </c>
      <c r="K19" s="130" t="s">
        <v>267</v>
      </c>
      <c r="L19" s="131" t="s">
        <v>26</v>
      </c>
      <c r="M19" s="132" t="s">
        <v>35</v>
      </c>
      <c r="N19" s="133"/>
      <c r="O19" s="166" t="str">
        <f>CONCATENATE(A19,"_",B19,"_",D19,"_",E19,"_",J19,"_",F19,G19,"_",H19,I19,".",L19)</f>
        <v>JIN_DPS_01_H00_04_SP1_00 .xls</v>
      </c>
      <c r="P19" s="166"/>
      <c r="Q19" s="14">
        <f t="shared" si="4"/>
        <v>44916</v>
      </c>
      <c r="R19" s="143"/>
      <c r="S19" s="144" t="str">
        <f>CONCATENATE(A19,"_",B19,"_",D19,"_",E19,"_",J19,"_",F19,G19,"_",H19,I19)</f>
        <v xml:space="preserve">JIN_DPS_01_H00_04_SP1_00 </v>
      </c>
      <c r="T19" s="144"/>
      <c r="U19" s="18">
        <v>44916</v>
      </c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R19" s="147" t="e">
        <f>IF(B19="","",IF(I19="",CONCATENATE(A19,"_",B19,"_",D19,"_",#REF!,"_",#REF!,"_",#REF!,"_",#REF!,"_",H19,"_",#REF!),CONCATENATE(A19,"_",B19,"_",D19,"_",#REF!,"_",#REF!,"_",#REF!,"_",#REF!,"_",H19,I19,"_",#REF!)))</f>
        <v>#REF!</v>
      </c>
    </row>
    <row r="20" spans="1:44" s="146" customFormat="1" x14ac:dyDescent="0.25">
      <c r="A20" s="125"/>
      <c r="B20" s="125"/>
      <c r="C20" s="125"/>
      <c r="D20" s="125"/>
      <c r="E20" s="127"/>
      <c r="F20" s="128"/>
      <c r="G20" s="128"/>
      <c r="H20" s="157"/>
      <c r="I20" s="157"/>
      <c r="J20" s="129"/>
      <c r="K20" s="155"/>
      <c r="L20" s="131"/>
      <c r="M20" s="132"/>
      <c r="N20" s="133"/>
      <c r="O20" s="166"/>
      <c r="P20" s="166"/>
      <c r="Q20" s="14"/>
      <c r="R20" s="143"/>
      <c r="S20" s="144"/>
      <c r="T20" s="156"/>
      <c r="U20" s="18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R20" s="147" t="str">
        <f>IF(B20="","",IF(I20="",CONCATENATE(A20,"_",B20,"_",D20,"_",#REF!,"_",#REF!,"_",#REF!,"_",#REF!,"_",H20,"_",#REF!),CONCATENATE(A20,"_",B20,"_",D20,"_",#REF!,"_",#REF!,"_",#REF!,"_",#REF!,"_",H20,I20,"_",#REF!)))</f>
        <v/>
      </c>
    </row>
    <row r="21" spans="1:44" s="146" customFormat="1" x14ac:dyDescent="0.25">
      <c r="K21" s="158"/>
      <c r="M21" s="159" t="s">
        <v>29</v>
      </c>
      <c r="N21" s="160">
        <f>SUM(N12:N20)</f>
        <v>0</v>
      </c>
      <c r="O21" s="170"/>
      <c r="P21" s="170"/>
      <c r="Q21" s="161"/>
      <c r="U21" s="161"/>
      <c r="V21" s="161"/>
      <c r="W21" s="161"/>
      <c r="X21" s="161"/>
      <c r="Y21" s="161"/>
      <c r="Z21" s="161"/>
      <c r="AA21" s="161"/>
      <c r="AB21" s="161"/>
      <c r="AC21" s="161"/>
      <c r="AD21" s="161"/>
      <c r="AE21" s="161"/>
      <c r="AF21" s="161"/>
      <c r="AG21" s="161"/>
      <c r="AH21" s="161"/>
      <c r="AI21" s="161"/>
      <c r="AJ21" s="161"/>
      <c r="AK21" s="161"/>
      <c r="AL21" s="161"/>
      <c r="AM21" s="161"/>
      <c r="AN21" s="161"/>
      <c r="AO21" s="161"/>
      <c r="AR21" s="162"/>
    </row>
    <row r="22" spans="1:44" x14ac:dyDescent="0.25">
      <c r="M22" s="4"/>
      <c r="Q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R22" s="10"/>
    </row>
    <row r="23" spans="1:44" x14ac:dyDescent="0.25">
      <c r="M23" s="4"/>
      <c r="Q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R23" s="10"/>
    </row>
    <row r="24" spans="1:44" x14ac:dyDescent="0.25">
      <c r="M24" s="4"/>
      <c r="Q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R24" s="10"/>
    </row>
    <row r="25" spans="1:44" x14ac:dyDescent="0.25">
      <c r="M25" s="4"/>
      <c r="Q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R25" s="10"/>
    </row>
    <row r="26" spans="1:44" x14ac:dyDescent="0.25">
      <c r="M26" s="4"/>
      <c r="Q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R26" s="10"/>
    </row>
    <row r="27" spans="1:44" x14ac:dyDescent="0.25">
      <c r="M27" s="4"/>
      <c r="Q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R27" s="10"/>
    </row>
    <row r="28" spans="1:44" x14ac:dyDescent="0.25">
      <c r="M28" s="4"/>
      <c r="Q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R28" s="10"/>
    </row>
    <row r="29" spans="1:44" x14ac:dyDescent="0.25">
      <c r="M29" s="4"/>
      <c r="Q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R29" s="10"/>
    </row>
    <row r="30" spans="1:44" x14ac:dyDescent="0.25">
      <c r="M30" s="4"/>
      <c r="Q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R30" s="10"/>
    </row>
    <row r="31" spans="1:44" x14ac:dyDescent="0.25">
      <c r="M31" s="4"/>
      <c r="Q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R31" s="10"/>
    </row>
    <row r="32" spans="1:44" x14ac:dyDescent="0.25">
      <c r="M32" s="4"/>
      <c r="Q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R32" s="10"/>
    </row>
    <row r="33" spans="13:44" x14ac:dyDescent="0.25">
      <c r="M33" s="4"/>
      <c r="Q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R33" s="10"/>
    </row>
    <row r="34" spans="13:44" x14ac:dyDescent="0.25">
      <c r="M34" s="4"/>
      <c r="Q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R34" s="10"/>
    </row>
    <row r="35" spans="13:44" x14ac:dyDescent="0.25">
      <c r="M35" s="4"/>
      <c r="Q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R35" s="10"/>
    </row>
    <row r="36" spans="13:44" x14ac:dyDescent="0.25">
      <c r="M36" s="4"/>
      <c r="Q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R36" s="10"/>
    </row>
    <row r="37" spans="13:44" x14ac:dyDescent="0.25">
      <c r="M37" s="4"/>
      <c r="Q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R37" s="10"/>
    </row>
    <row r="38" spans="13:44" x14ac:dyDescent="0.25">
      <c r="M38" s="4"/>
      <c r="Q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R38" s="10"/>
    </row>
    <row r="39" spans="13:44" x14ac:dyDescent="0.25">
      <c r="M39" s="4"/>
      <c r="Q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R39" s="10"/>
    </row>
    <row r="40" spans="13:44" x14ac:dyDescent="0.25">
      <c r="M40" s="4"/>
      <c r="Q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R40" s="10"/>
    </row>
    <row r="41" spans="13:44" x14ac:dyDescent="0.25">
      <c r="Q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R41" s="10"/>
    </row>
    <row r="42" spans="13:44" x14ac:dyDescent="0.25">
      <c r="Q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R42" s="10"/>
    </row>
    <row r="43" spans="13:44" x14ac:dyDescent="0.25">
      <c r="Q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R43" s="10"/>
    </row>
    <row r="44" spans="13:44" x14ac:dyDescent="0.25">
      <c r="Q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R44" s="10"/>
    </row>
    <row r="45" spans="13:44" x14ac:dyDescent="0.25">
      <c r="Q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R45" s="10"/>
    </row>
    <row r="46" spans="13:44" x14ac:dyDescent="0.25">
      <c r="Q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R46" s="10"/>
    </row>
    <row r="47" spans="13:44" x14ac:dyDescent="0.25">
      <c r="Q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R47" s="10"/>
    </row>
    <row r="48" spans="13:44" x14ac:dyDescent="0.25">
      <c r="Q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R48" s="10"/>
    </row>
    <row r="49" spans="17:44" x14ac:dyDescent="0.25">
      <c r="Q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R49" s="10"/>
    </row>
    <row r="50" spans="17:44" x14ac:dyDescent="0.25">
      <c r="Q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R50" s="10"/>
    </row>
    <row r="51" spans="17:44" x14ac:dyDescent="0.25">
      <c r="Q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R51" s="10"/>
    </row>
    <row r="52" spans="17:44" x14ac:dyDescent="0.25">
      <c r="Q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R52" s="10"/>
    </row>
    <row r="53" spans="17:44" x14ac:dyDescent="0.25">
      <c r="Q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R53" s="10"/>
    </row>
    <row r="54" spans="17:44" x14ac:dyDescent="0.25">
      <c r="Q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R54" s="10"/>
    </row>
    <row r="55" spans="17:44" x14ac:dyDescent="0.25">
      <c r="Q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R55" s="10"/>
    </row>
    <row r="56" spans="17:44" x14ac:dyDescent="0.25">
      <c r="Q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R56" s="10"/>
    </row>
    <row r="57" spans="17:44" x14ac:dyDescent="0.25">
      <c r="Q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R57" s="10"/>
    </row>
    <row r="58" spans="17:44" x14ac:dyDescent="0.25">
      <c r="Q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R58" s="10"/>
    </row>
    <row r="59" spans="17:44" x14ac:dyDescent="0.25">
      <c r="Q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R59" s="10"/>
    </row>
    <row r="60" spans="17:44" x14ac:dyDescent="0.25">
      <c r="Q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R60" s="10"/>
    </row>
    <row r="61" spans="17:44" x14ac:dyDescent="0.25">
      <c r="Q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R61" s="10"/>
    </row>
    <row r="62" spans="17:44" x14ac:dyDescent="0.25">
      <c r="Q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R62" s="10"/>
    </row>
    <row r="63" spans="17:44" x14ac:dyDescent="0.25">
      <c r="Q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R63" s="10"/>
    </row>
    <row r="64" spans="17:44" x14ac:dyDescent="0.25">
      <c r="Q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R64" s="10"/>
    </row>
    <row r="65" spans="17:44" x14ac:dyDescent="0.25">
      <c r="Q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R65" s="10"/>
    </row>
    <row r="66" spans="17:44" x14ac:dyDescent="0.25">
      <c r="Q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R66" s="10"/>
    </row>
    <row r="67" spans="17:44" x14ac:dyDescent="0.25">
      <c r="Q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R67" s="10"/>
    </row>
    <row r="68" spans="17:44" x14ac:dyDescent="0.25">
      <c r="Q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R68" s="10"/>
    </row>
    <row r="69" spans="17:44" x14ac:dyDescent="0.25">
      <c r="Q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R69" s="10"/>
    </row>
    <row r="70" spans="17:44" x14ac:dyDescent="0.25">
      <c r="Q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R70" s="10"/>
    </row>
    <row r="71" spans="17:44" x14ac:dyDescent="0.25">
      <c r="Q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R71" s="10"/>
    </row>
    <row r="72" spans="17:44" x14ac:dyDescent="0.25">
      <c r="Q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R72" s="10"/>
    </row>
    <row r="73" spans="17:44" x14ac:dyDescent="0.25">
      <c r="Q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R73" s="10"/>
    </row>
    <row r="74" spans="17:44" x14ac:dyDescent="0.25">
      <c r="Q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R74" s="10"/>
    </row>
    <row r="75" spans="17:44" x14ac:dyDescent="0.25">
      <c r="Q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R75" s="10"/>
    </row>
    <row r="76" spans="17:44" x14ac:dyDescent="0.25">
      <c r="Q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R76" s="10"/>
    </row>
    <row r="77" spans="17:44" x14ac:dyDescent="0.25">
      <c r="Q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R77" s="10"/>
    </row>
    <row r="78" spans="17:44" x14ac:dyDescent="0.25">
      <c r="Q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R78" s="10"/>
    </row>
    <row r="79" spans="17:44" x14ac:dyDescent="0.25">
      <c r="Q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R79" s="10"/>
    </row>
    <row r="80" spans="17:44" x14ac:dyDescent="0.25">
      <c r="Q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R80" s="10"/>
    </row>
    <row r="81" spans="17:44" x14ac:dyDescent="0.25">
      <c r="Q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R81" s="10"/>
    </row>
    <row r="82" spans="17:44" x14ac:dyDescent="0.25">
      <c r="Q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R82" s="10"/>
    </row>
    <row r="83" spans="17:44" x14ac:dyDescent="0.25">
      <c r="Q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R83" s="10"/>
    </row>
    <row r="84" spans="17:44" x14ac:dyDescent="0.25">
      <c r="Q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R84" s="10"/>
    </row>
    <row r="85" spans="17:44" x14ac:dyDescent="0.25">
      <c r="Q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R85" s="10"/>
    </row>
    <row r="86" spans="17:44" x14ac:dyDescent="0.25">
      <c r="Q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R86" s="10"/>
    </row>
    <row r="87" spans="17:44" x14ac:dyDescent="0.25">
      <c r="Q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R87" s="10"/>
    </row>
    <row r="88" spans="17:44" x14ac:dyDescent="0.25">
      <c r="Q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R88" s="10"/>
    </row>
    <row r="89" spans="17:44" x14ac:dyDescent="0.25">
      <c r="Q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R89" s="10"/>
    </row>
    <row r="90" spans="17:44" x14ac:dyDescent="0.25">
      <c r="Q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R90" s="10"/>
    </row>
    <row r="91" spans="17:44" x14ac:dyDescent="0.25">
      <c r="Q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R91" s="10"/>
    </row>
    <row r="92" spans="17:44" x14ac:dyDescent="0.25">
      <c r="Q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R92" s="10"/>
    </row>
    <row r="93" spans="17:44" x14ac:dyDescent="0.25">
      <c r="Q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R93" s="10"/>
    </row>
    <row r="94" spans="17:44" x14ac:dyDescent="0.25">
      <c r="Q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R94" s="10"/>
    </row>
    <row r="95" spans="17:44" x14ac:dyDescent="0.25">
      <c r="Q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R95" s="10"/>
    </row>
    <row r="96" spans="17:44" x14ac:dyDescent="0.25">
      <c r="Q96" s="9"/>
    </row>
    <row r="97" spans="17:17" x14ac:dyDescent="0.25">
      <c r="Q97" s="9"/>
    </row>
  </sheetData>
  <sheetProtection insertRows="0" deleteRows="0" selectLockedCells="1"/>
  <protectedRanges>
    <protectedRange sqref="A11:XFD11 A13:B13 D13:U13 A12:J12 L12:XFD12 D15:P15 U17 L17:P17 H17:J17 A15:B15 Q14:Q20 R17:S17 R15:U15 R19:U19 L20:P20 H20:J20 A17:B17 D17:F17 W17:XFD17 W13:XFD13 W15:XFD15 U20 D20:F20 R20:S20 A19:B20 D19:P19 W19:XFD20" name="Oblast1" securityDescriptor="O:WDG:WDD:(A;;CC;;;WD)"/>
    <protectedRange sqref="K12" name="Oblast1_1" securityDescriptor="O:WDG:WDD:(A;;CC;;;WD)"/>
    <protectedRange sqref="F14 A14:D14 H14:P14 N16:P16 W18:XFD18 R14:U14 W14:XFD14 F18 A18:D18 H18:P18 R18:U18" name="Oblast1_2" securityDescriptor="O:WDG:WDD:(A;;CC;;;WD)"/>
    <protectedRange sqref="F16 A16:D16 H16:M16 R16:U16 W16:XFD16" name="Oblast1_3" securityDescriptor="O:WDG:WDD:(A;;CC;;;WD)"/>
    <protectedRange sqref="K17 K20" name="Oblast1_4" securityDescriptor="O:WDG:WDD:(A;;CC;;;WD)"/>
    <protectedRange sqref="G17 G20" name="Oblast3"/>
    <protectedRange sqref="T17 T20" name="Oblast3_2"/>
    <protectedRange sqref="V15 V13 V19:V20 V17" name="Oblast1_7" securityDescriptor="O:WDG:WDD:(A;;CC;;;WD)"/>
    <protectedRange sqref="V14 V18" name="Oblast1_2_1" securityDescriptor="O:WDG:WDD:(A;;CC;;;WD)"/>
    <protectedRange sqref="V16" name="Oblast1_3_1" securityDescriptor="O:WDG:WDD:(A;;CC;;;WD)"/>
  </protectedRanges>
  <autoFilter ref="Q9:AR9"/>
  <mergeCells count="31">
    <mergeCell ref="P5:Q5"/>
    <mergeCell ref="P4:Q4"/>
    <mergeCell ref="O16:P16"/>
    <mergeCell ref="A6:E6"/>
    <mergeCell ref="P7:Q7"/>
    <mergeCell ref="O11:P11"/>
    <mergeCell ref="O10:P10"/>
    <mergeCell ref="O9:P9"/>
    <mergeCell ref="L8:N8"/>
    <mergeCell ref="O8:Q8"/>
    <mergeCell ref="O18:P18"/>
    <mergeCell ref="O19:P19"/>
    <mergeCell ref="A3:E3"/>
    <mergeCell ref="O21:P21"/>
    <mergeCell ref="O20:P20"/>
    <mergeCell ref="P2:Q3"/>
    <mergeCell ref="P6:Q6"/>
    <mergeCell ref="A1:E2"/>
    <mergeCell ref="O14:P14"/>
    <mergeCell ref="F1:L2"/>
    <mergeCell ref="F3:L3"/>
    <mergeCell ref="F4:L4"/>
    <mergeCell ref="F5:L5"/>
    <mergeCell ref="F6:L6"/>
    <mergeCell ref="A4:E4"/>
    <mergeCell ref="A5:E5"/>
    <mergeCell ref="A8:H8"/>
    <mergeCell ref="O12:P12"/>
    <mergeCell ref="O13:P13"/>
    <mergeCell ref="O15:P15"/>
    <mergeCell ref="O17:P17"/>
  </mergeCells>
  <phoneticPr fontId="25" type="noConversion"/>
  <conditionalFormatting sqref="H13:Q13 A13:B13 D13:F13 AR11:AR13 A12:J12 L12:Q12 AR15 A15:Q15 AR17 A17:Q17 A20:Q95 AR20:AR95">
    <cfRule type="expression" dxfId="4" priority="129" stopIfTrue="1">
      <formula>IF($Q11=$Q$10,1,0)</formula>
    </cfRule>
  </conditionalFormatting>
  <conditionalFormatting sqref="C13">
    <cfRule type="expression" dxfId="3" priority="60" stopIfTrue="1">
      <formula>IF($Q13=$Q$10,1,0)</formula>
    </cfRule>
  </conditionalFormatting>
  <conditionalFormatting sqref="K12 AP16 AP14">
    <cfRule type="expression" dxfId="2" priority="54" stopIfTrue="1">
      <formula>IF($P12=$P$8,1,0)</formula>
    </cfRule>
  </conditionalFormatting>
  <conditionalFormatting sqref="AR19 A19:Q19">
    <cfRule type="expression" dxfId="1" priority="2" stopIfTrue="1">
      <formula>IF($Q19=$Q$10,1,0)</formula>
    </cfRule>
  </conditionalFormatting>
  <conditionalFormatting sqref="AP18">
    <cfRule type="expression" dxfId="0" priority="1" stopIfTrue="1">
      <formula>IF($P18=$P$8,1,0)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3" firstPageNumber="0" fitToHeight="0" orientation="landscape" r:id="rId1"/>
  <headerFooter alignWithMargins="0">
    <oddFooter>&amp;R2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topLeftCell="A55" workbookViewId="0">
      <selection activeCell="A75" sqref="A75"/>
    </sheetView>
  </sheetViews>
  <sheetFormatPr defaultRowHeight="15" x14ac:dyDescent="0.25"/>
  <cols>
    <col min="1" max="2" width="10.7109375" style="64" customWidth="1"/>
    <col min="3" max="3" width="19.7109375" style="64" customWidth="1"/>
    <col min="4" max="4" width="6.7109375" style="69" customWidth="1"/>
    <col min="5" max="5" width="36.7109375" style="71" customWidth="1"/>
    <col min="6" max="7" width="9.140625" style="64"/>
    <col min="8" max="8" width="7.28515625" customWidth="1"/>
    <col min="9" max="9" width="65.7109375" customWidth="1"/>
  </cols>
  <sheetData>
    <row r="1" spans="1:7" ht="18.75" x14ac:dyDescent="0.25">
      <c r="A1" s="70" t="s">
        <v>68</v>
      </c>
      <c r="B1" s="70"/>
      <c r="C1" s="70"/>
      <c r="D1" s="70"/>
      <c r="E1" s="72"/>
      <c r="F1" s="70"/>
      <c r="G1" s="70"/>
    </row>
    <row r="2" spans="1:7" ht="5.0999999999999996" customHeight="1" x14ac:dyDescent="0.25">
      <c r="A2" s="65"/>
      <c r="B2" s="65"/>
    </row>
    <row r="3" spans="1:7" x14ac:dyDescent="0.25">
      <c r="A3" s="75" t="s">
        <v>135</v>
      </c>
      <c r="B3" s="92"/>
      <c r="C3" s="77" t="s">
        <v>136</v>
      </c>
      <c r="D3" s="95"/>
      <c r="E3" s="73" t="s">
        <v>69</v>
      </c>
    </row>
    <row r="4" spans="1:7" ht="5.0999999999999996" customHeight="1" x14ac:dyDescent="0.25">
      <c r="A4" s="96"/>
      <c r="B4" s="97"/>
      <c r="C4" s="98"/>
    </row>
    <row r="5" spans="1:7" x14ac:dyDescent="0.25">
      <c r="A5" s="75" t="s">
        <v>137</v>
      </c>
      <c r="B5" s="92"/>
      <c r="C5" s="77" t="s">
        <v>136</v>
      </c>
      <c r="D5" s="95"/>
      <c r="E5" s="73" t="s">
        <v>70</v>
      </c>
    </row>
    <row r="6" spans="1:7" ht="5.0999999999999996" customHeight="1" x14ac:dyDescent="0.25">
      <c r="A6" s="96"/>
      <c r="B6" s="97"/>
      <c r="C6" s="98"/>
    </row>
    <row r="7" spans="1:7" x14ac:dyDescent="0.25">
      <c r="A7" s="75" t="s">
        <v>115</v>
      </c>
      <c r="B7" s="92"/>
      <c r="C7" s="77" t="s">
        <v>136</v>
      </c>
      <c r="D7" s="95"/>
      <c r="E7" s="74"/>
    </row>
    <row r="8" spans="1:7" x14ac:dyDescent="0.25">
      <c r="A8" s="90" t="s">
        <v>71</v>
      </c>
      <c r="B8" s="99"/>
      <c r="C8" s="91"/>
      <c r="D8" s="95"/>
      <c r="E8" s="73">
        <v>110</v>
      </c>
    </row>
    <row r="9" spans="1:7" x14ac:dyDescent="0.25">
      <c r="A9" s="90" t="s">
        <v>72</v>
      </c>
      <c r="B9" s="99"/>
      <c r="C9" s="91"/>
      <c r="D9" s="95"/>
      <c r="E9" s="73">
        <v>210</v>
      </c>
    </row>
    <row r="10" spans="1:7" x14ac:dyDescent="0.25">
      <c r="A10" s="90" t="s">
        <v>73</v>
      </c>
      <c r="B10" s="99"/>
      <c r="C10" s="91"/>
      <c r="D10" s="95"/>
      <c r="E10" s="74"/>
    </row>
    <row r="11" spans="1:7" x14ac:dyDescent="0.25">
      <c r="A11" s="78" t="s">
        <v>74</v>
      </c>
      <c r="B11" s="93"/>
      <c r="C11" s="91"/>
      <c r="D11" s="95"/>
      <c r="E11" s="73">
        <v>310</v>
      </c>
    </row>
    <row r="12" spans="1:7" x14ac:dyDescent="0.25">
      <c r="A12" s="78" t="s">
        <v>75</v>
      </c>
      <c r="B12" s="93"/>
      <c r="C12" s="91"/>
      <c r="D12" s="95"/>
      <c r="E12" s="73">
        <v>410</v>
      </c>
    </row>
    <row r="13" spans="1:7" x14ac:dyDescent="0.25">
      <c r="A13" s="78" t="s">
        <v>76</v>
      </c>
      <c r="B13" s="93"/>
      <c r="C13" s="91"/>
      <c r="D13" s="95"/>
      <c r="E13" s="73">
        <v>510</v>
      </c>
    </row>
    <row r="14" spans="1:7" x14ac:dyDescent="0.25">
      <c r="A14" s="78" t="s">
        <v>77</v>
      </c>
      <c r="B14" s="93"/>
      <c r="C14" s="91"/>
      <c r="D14" s="95"/>
      <c r="E14" s="73">
        <v>610</v>
      </c>
    </row>
    <row r="15" spans="1:7" x14ac:dyDescent="0.25">
      <c r="A15" s="78" t="s">
        <v>78</v>
      </c>
      <c r="B15" s="93"/>
      <c r="C15" s="91"/>
      <c r="D15" s="95"/>
      <c r="E15" s="73">
        <v>710</v>
      </c>
    </row>
    <row r="16" spans="1:7" ht="5.0999999999999996" customHeight="1" x14ac:dyDescent="0.25">
      <c r="A16" s="78"/>
      <c r="B16" s="93"/>
      <c r="C16" s="79"/>
      <c r="D16" s="95"/>
      <c r="E16" s="73"/>
    </row>
    <row r="17" spans="1:6" x14ac:dyDescent="0.25">
      <c r="A17" s="75" t="s">
        <v>138</v>
      </c>
      <c r="B17" s="92"/>
      <c r="C17" s="77" t="s">
        <v>136</v>
      </c>
      <c r="D17" s="95"/>
      <c r="E17" s="74" t="s">
        <v>134</v>
      </c>
    </row>
    <row r="18" spans="1:6" ht="5.0999999999999996" customHeight="1" x14ac:dyDescent="0.25">
      <c r="A18" s="75"/>
      <c r="B18" s="92"/>
      <c r="C18" s="77"/>
      <c r="D18" s="95"/>
      <c r="E18" s="74"/>
    </row>
    <row r="19" spans="1:6" x14ac:dyDescent="0.25">
      <c r="A19" s="75" t="s">
        <v>79</v>
      </c>
      <c r="B19" s="92"/>
      <c r="C19" s="77" t="s">
        <v>136</v>
      </c>
      <c r="D19" s="95"/>
      <c r="E19" s="74"/>
    </row>
    <row r="20" spans="1:6" x14ac:dyDescent="0.25">
      <c r="A20" s="75" t="s">
        <v>80</v>
      </c>
      <c r="B20" s="92"/>
      <c r="C20" s="76"/>
      <c r="D20" s="95"/>
      <c r="E20" s="74"/>
    </row>
    <row r="21" spans="1:6" x14ac:dyDescent="0.25">
      <c r="A21" s="88" t="s">
        <v>81</v>
      </c>
      <c r="B21" s="94"/>
      <c r="C21" s="89"/>
      <c r="D21" s="95" t="s">
        <v>67</v>
      </c>
      <c r="E21" s="73" t="s">
        <v>82</v>
      </c>
    </row>
    <row r="22" spans="1:6" x14ac:dyDescent="0.25">
      <c r="A22" s="88" t="s">
        <v>83</v>
      </c>
      <c r="B22" s="94"/>
      <c r="C22" s="89"/>
      <c r="D22" s="95" t="s">
        <v>124</v>
      </c>
      <c r="E22" s="73" t="s">
        <v>84</v>
      </c>
    </row>
    <row r="23" spans="1:6" x14ac:dyDescent="0.25">
      <c r="A23" s="88" t="s">
        <v>85</v>
      </c>
      <c r="B23" s="94"/>
      <c r="C23" s="89"/>
      <c r="D23" s="95" t="s">
        <v>125</v>
      </c>
      <c r="E23" s="73" t="s">
        <v>86</v>
      </c>
    </row>
    <row r="24" spans="1:6" x14ac:dyDescent="0.25">
      <c r="A24" s="88" t="s">
        <v>197</v>
      </c>
      <c r="B24" s="94"/>
      <c r="C24" s="77" t="s">
        <v>196</v>
      </c>
      <c r="D24" s="95"/>
      <c r="E24" s="74"/>
    </row>
    <row r="25" spans="1:6" x14ac:dyDescent="0.25">
      <c r="A25" s="78" t="s">
        <v>116</v>
      </c>
      <c r="B25" s="93"/>
      <c r="C25" s="89"/>
      <c r="D25" s="95" t="s">
        <v>57</v>
      </c>
      <c r="E25" s="73" t="s">
        <v>87</v>
      </c>
      <c r="F25" s="65"/>
    </row>
    <row r="26" spans="1:6" x14ac:dyDescent="0.25">
      <c r="A26" s="78" t="s">
        <v>132</v>
      </c>
      <c r="B26" s="93"/>
      <c r="C26" s="89"/>
      <c r="D26" s="95"/>
      <c r="E26" s="73" t="s">
        <v>88</v>
      </c>
      <c r="F26" s="65"/>
    </row>
    <row r="27" spans="1:6" x14ac:dyDescent="0.25">
      <c r="A27" s="78" t="s">
        <v>117</v>
      </c>
      <c r="B27" s="93"/>
      <c r="C27" s="89"/>
      <c r="D27" s="95" t="s">
        <v>126</v>
      </c>
      <c r="E27" s="73" t="s">
        <v>89</v>
      </c>
      <c r="F27" s="65"/>
    </row>
    <row r="28" spans="1:6" x14ac:dyDescent="0.25">
      <c r="A28" s="78" t="s">
        <v>133</v>
      </c>
      <c r="B28" s="93"/>
      <c r="C28" s="89"/>
      <c r="D28" s="95"/>
      <c r="E28" s="73" t="s">
        <v>90</v>
      </c>
      <c r="F28" s="65"/>
    </row>
    <row r="29" spans="1:6" x14ac:dyDescent="0.25">
      <c r="A29" s="88" t="s">
        <v>91</v>
      </c>
      <c r="B29" s="94"/>
      <c r="C29" s="89"/>
      <c r="D29" s="95" t="s">
        <v>127</v>
      </c>
      <c r="E29" s="73" t="s">
        <v>92</v>
      </c>
    </row>
    <row r="30" spans="1:6" x14ac:dyDescent="0.25">
      <c r="A30" s="88" t="s">
        <v>93</v>
      </c>
      <c r="B30" s="94"/>
      <c r="C30" s="89"/>
      <c r="D30" s="95" t="s">
        <v>55</v>
      </c>
      <c r="E30" s="73" t="s">
        <v>94</v>
      </c>
    </row>
    <row r="31" spans="1:6" x14ac:dyDescent="0.25">
      <c r="A31" s="88" t="s">
        <v>95</v>
      </c>
      <c r="B31" s="94"/>
      <c r="C31" s="89"/>
      <c r="D31" s="95" t="s">
        <v>54</v>
      </c>
      <c r="E31" s="73" t="s">
        <v>96</v>
      </c>
    </row>
    <row r="32" spans="1:6" x14ac:dyDescent="0.25">
      <c r="A32" s="88" t="s">
        <v>97</v>
      </c>
      <c r="B32" s="94"/>
      <c r="C32" s="89"/>
      <c r="D32" s="95" t="s">
        <v>51</v>
      </c>
      <c r="E32" s="73" t="s">
        <v>98</v>
      </c>
    </row>
    <row r="33" spans="1:10" x14ac:dyDescent="0.25">
      <c r="A33" s="88" t="s">
        <v>99</v>
      </c>
      <c r="B33" s="94"/>
      <c r="C33" s="89"/>
      <c r="D33" s="95" t="s">
        <v>66</v>
      </c>
      <c r="E33" s="73" t="s">
        <v>100</v>
      </c>
    </row>
    <row r="34" spans="1:10" x14ac:dyDescent="0.25">
      <c r="A34" s="88" t="s">
        <v>101</v>
      </c>
      <c r="B34" s="94"/>
      <c r="C34" s="89"/>
      <c r="D34" s="95" t="s">
        <v>128</v>
      </c>
      <c r="E34" s="73" t="s">
        <v>102</v>
      </c>
    </row>
    <row r="35" spans="1:10" x14ac:dyDescent="0.25">
      <c r="A35" s="75" t="s">
        <v>103</v>
      </c>
      <c r="B35" s="92"/>
      <c r="C35" s="76"/>
      <c r="D35" s="95"/>
      <c r="E35" s="74"/>
    </row>
    <row r="36" spans="1:10" x14ac:dyDescent="0.25">
      <c r="A36" s="88" t="s">
        <v>104</v>
      </c>
      <c r="B36" s="94"/>
      <c r="C36" s="89"/>
      <c r="D36" s="95" t="s">
        <v>50</v>
      </c>
      <c r="E36" s="73" t="s">
        <v>105</v>
      </c>
    </row>
    <row r="37" spans="1:10" x14ac:dyDescent="0.25">
      <c r="A37" s="88" t="s">
        <v>118</v>
      </c>
      <c r="B37" s="94"/>
      <c r="C37" s="89"/>
      <c r="D37" s="95" t="s">
        <v>50</v>
      </c>
      <c r="E37" s="73" t="s">
        <v>106</v>
      </c>
    </row>
    <row r="38" spans="1:10" x14ac:dyDescent="0.25">
      <c r="A38" s="88" t="s">
        <v>119</v>
      </c>
      <c r="B38" s="94"/>
      <c r="C38" s="89"/>
      <c r="D38" s="95" t="s">
        <v>50</v>
      </c>
      <c r="E38" s="73" t="s">
        <v>107</v>
      </c>
    </row>
    <row r="39" spans="1:10" x14ac:dyDescent="0.25">
      <c r="A39" s="88" t="s">
        <v>120</v>
      </c>
      <c r="B39" s="94"/>
      <c r="C39" s="89"/>
      <c r="D39" s="95" t="s">
        <v>56</v>
      </c>
      <c r="E39" s="73" t="s">
        <v>108</v>
      </c>
    </row>
    <row r="40" spans="1:10" x14ac:dyDescent="0.25">
      <c r="A40" s="88" t="s">
        <v>121</v>
      </c>
      <c r="B40" s="94"/>
      <c r="C40" s="89"/>
      <c r="D40" s="95" t="s">
        <v>129</v>
      </c>
      <c r="E40" s="73" t="s">
        <v>109</v>
      </c>
    </row>
    <row r="41" spans="1:10" x14ac:dyDescent="0.25">
      <c r="A41" s="88" t="s">
        <v>122</v>
      </c>
      <c r="B41" s="94"/>
      <c r="C41" s="89"/>
      <c r="D41" s="95" t="s">
        <v>130</v>
      </c>
      <c r="E41" s="73" t="s">
        <v>110</v>
      </c>
    </row>
    <row r="42" spans="1:10" x14ac:dyDescent="0.25">
      <c r="A42" s="88" t="s">
        <v>198</v>
      </c>
      <c r="B42" s="94"/>
      <c r="C42" s="89"/>
      <c r="D42" s="95" t="s">
        <v>131</v>
      </c>
      <c r="E42" s="73" t="s">
        <v>111</v>
      </c>
    </row>
    <row r="43" spans="1:10" ht="5.0999999999999996" customHeight="1" x14ac:dyDescent="0.25">
      <c r="A43" s="78"/>
      <c r="B43" s="93"/>
      <c r="C43" s="79"/>
      <c r="D43" s="95"/>
      <c r="E43" s="73"/>
    </row>
    <row r="44" spans="1:10" x14ac:dyDescent="0.25">
      <c r="A44" s="188" t="s">
        <v>112</v>
      </c>
      <c r="B44" s="189"/>
      <c r="C44" s="190"/>
      <c r="D44" s="95"/>
      <c r="E44" s="73" t="s">
        <v>113</v>
      </c>
    </row>
    <row r="45" spans="1:10" ht="15" customHeight="1" x14ac:dyDescent="0.25">
      <c r="A45" s="78"/>
      <c r="B45" s="93"/>
      <c r="C45" s="79"/>
      <c r="D45" s="95"/>
      <c r="E45" s="73"/>
    </row>
    <row r="46" spans="1:10" ht="15" customHeight="1" x14ac:dyDescent="0.25">
      <c r="A46" s="83"/>
      <c r="B46" s="83"/>
      <c r="C46" s="83"/>
      <c r="D46" s="80"/>
      <c r="E46" s="81"/>
    </row>
    <row r="47" spans="1:10" x14ac:dyDescent="0.25">
      <c r="A47" s="82" t="s">
        <v>123</v>
      </c>
      <c r="B47" s="82"/>
      <c r="C47" s="82"/>
      <c r="D47" s="66"/>
    </row>
    <row r="48" spans="1:10" x14ac:dyDescent="0.25">
      <c r="A48" s="195" t="s">
        <v>139</v>
      </c>
      <c r="B48" s="195"/>
      <c r="C48" s="195"/>
      <c r="D48" s="195"/>
      <c r="E48" s="195"/>
      <c r="F48" s="65"/>
      <c r="G48" s="65"/>
      <c r="H48" s="63"/>
      <c r="I48" s="63"/>
      <c r="J48" s="63"/>
    </row>
    <row r="49" spans="1:10" x14ac:dyDescent="0.25">
      <c r="A49" s="195" t="s">
        <v>140</v>
      </c>
      <c r="B49" s="195"/>
      <c r="C49" s="195"/>
      <c r="D49" s="195"/>
      <c r="E49" s="195"/>
      <c r="F49" s="65"/>
      <c r="G49" s="65"/>
      <c r="H49" s="63"/>
      <c r="I49" s="63"/>
      <c r="J49" s="63"/>
    </row>
    <row r="50" spans="1:10" x14ac:dyDescent="0.25">
      <c r="A50" s="68" t="s">
        <v>141</v>
      </c>
      <c r="B50" s="68"/>
    </row>
    <row r="51" spans="1:10" x14ac:dyDescent="0.25">
      <c r="A51" s="65"/>
      <c r="B51" s="65"/>
    </row>
    <row r="53" spans="1:10" s="64" customFormat="1" ht="18.75" x14ac:dyDescent="0.25">
      <c r="A53" s="84" t="s">
        <v>142</v>
      </c>
      <c r="B53" s="84"/>
      <c r="E53" s="71"/>
    </row>
    <row r="54" spans="1:10" s="86" customFormat="1" ht="5.0999999999999996" customHeight="1" x14ac:dyDescent="0.2">
      <c r="A54" s="67"/>
      <c r="B54" s="67"/>
      <c r="E54" s="87"/>
    </row>
    <row r="55" spans="1:10" s="64" customFormat="1" x14ac:dyDescent="0.25">
      <c r="A55" s="66" t="s">
        <v>200</v>
      </c>
      <c r="B55" s="67" t="s">
        <v>199</v>
      </c>
      <c r="E55" s="71"/>
    </row>
    <row r="56" spans="1:10" s="64" customFormat="1" x14ac:dyDescent="0.25">
      <c r="A56" s="66" t="s">
        <v>201</v>
      </c>
      <c r="B56" s="67" t="s">
        <v>205</v>
      </c>
      <c r="E56" s="71"/>
    </row>
    <row r="57" spans="1:10" s="64" customFormat="1" x14ac:dyDescent="0.25">
      <c r="A57" s="66" t="s">
        <v>202</v>
      </c>
      <c r="B57" s="67" t="s">
        <v>206</v>
      </c>
      <c r="E57" s="71"/>
    </row>
    <row r="58" spans="1:10" s="64" customFormat="1" x14ac:dyDescent="0.25">
      <c r="A58" s="66" t="s">
        <v>203</v>
      </c>
      <c r="B58" s="67" t="s">
        <v>207</v>
      </c>
      <c r="E58" s="71"/>
    </row>
    <row r="59" spans="1:10" s="64" customFormat="1" x14ac:dyDescent="0.25">
      <c r="A59" s="66" t="s">
        <v>204</v>
      </c>
      <c r="B59" s="67" t="s">
        <v>208</v>
      </c>
      <c r="E59" s="71"/>
    </row>
    <row r="60" spans="1:10" s="64" customFormat="1" x14ac:dyDescent="0.25">
      <c r="A60" s="66"/>
      <c r="B60" s="67" t="s">
        <v>143</v>
      </c>
      <c r="E60" s="71"/>
    </row>
    <row r="61" spans="1:10" s="64" customFormat="1" ht="5.0999999999999996" customHeight="1" x14ac:dyDescent="0.25">
      <c r="A61" s="67"/>
      <c r="B61" s="67"/>
      <c r="E61" s="71"/>
    </row>
    <row r="62" spans="1:10" s="64" customFormat="1" x14ac:dyDescent="0.25">
      <c r="A62" s="85" t="s">
        <v>144</v>
      </c>
      <c r="B62" s="85"/>
      <c r="E62" s="71"/>
    </row>
    <row r="63" spans="1:10" s="64" customFormat="1" ht="9.9499999999999993" customHeight="1" thickBot="1" x14ac:dyDescent="0.3">
      <c r="A63" s="85"/>
      <c r="B63" s="85"/>
      <c r="E63" s="71"/>
    </row>
    <row r="64" spans="1:10" s="64" customFormat="1" ht="15.75" thickBot="1" x14ac:dyDescent="0.3">
      <c r="A64" s="100" t="s">
        <v>114</v>
      </c>
      <c r="B64" s="101" t="s">
        <v>145</v>
      </c>
      <c r="C64" s="196" t="s">
        <v>146</v>
      </c>
      <c r="D64" s="197"/>
      <c r="E64" s="198"/>
      <c r="G64" s="135" t="s">
        <v>218</v>
      </c>
      <c r="H64" s="135" t="s">
        <v>219</v>
      </c>
      <c r="I64" s="140" t="s">
        <v>220</v>
      </c>
    </row>
    <row r="65" spans="1:9" s="102" customFormat="1" ht="5.0999999999999996" customHeight="1" x14ac:dyDescent="0.2">
      <c r="A65" s="107"/>
      <c r="B65" s="108"/>
      <c r="C65" s="199"/>
      <c r="D65" s="200"/>
      <c r="E65" s="201"/>
    </row>
    <row r="66" spans="1:9" s="102" customFormat="1" ht="12.75" x14ac:dyDescent="0.2">
      <c r="A66" s="109" t="s">
        <v>147</v>
      </c>
      <c r="B66" s="110" t="s">
        <v>34</v>
      </c>
      <c r="C66" s="193" t="s">
        <v>148</v>
      </c>
      <c r="D66" s="193"/>
      <c r="E66" s="194"/>
      <c r="G66" s="136" t="s">
        <v>215</v>
      </c>
      <c r="H66" s="137" t="s">
        <v>34</v>
      </c>
      <c r="I66" s="138" t="s">
        <v>212</v>
      </c>
    </row>
    <row r="67" spans="1:9" s="102" customFormat="1" ht="12.75" x14ac:dyDescent="0.2">
      <c r="A67" s="105"/>
      <c r="B67" s="106" t="s">
        <v>149</v>
      </c>
      <c r="C67" s="191"/>
      <c r="D67" s="191"/>
      <c r="E67" s="192"/>
      <c r="G67" s="136" t="s">
        <v>216</v>
      </c>
      <c r="H67" s="137" t="s">
        <v>151</v>
      </c>
      <c r="I67" s="138" t="s">
        <v>221</v>
      </c>
    </row>
    <row r="68" spans="1:9" s="102" customFormat="1" ht="12.75" x14ac:dyDescent="0.2">
      <c r="A68" s="109" t="s">
        <v>150</v>
      </c>
      <c r="B68" s="110" t="s">
        <v>151</v>
      </c>
      <c r="C68" s="193" t="s">
        <v>152</v>
      </c>
      <c r="D68" s="193"/>
      <c r="E68" s="194"/>
      <c r="G68" s="136" t="s">
        <v>216</v>
      </c>
      <c r="H68" s="137" t="s">
        <v>222</v>
      </c>
      <c r="I68" s="138" t="s">
        <v>223</v>
      </c>
    </row>
    <row r="69" spans="1:9" s="102" customFormat="1" ht="12.75" x14ac:dyDescent="0.2">
      <c r="A69" s="105"/>
      <c r="B69" s="106" t="s">
        <v>153</v>
      </c>
      <c r="C69" s="191"/>
      <c r="D69" s="191"/>
      <c r="E69" s="192"/>
      <c r="G69" s="136" t="s">
        <v>216</v>
      </c>
      <c r="H69" s="137" t="s">
        <v>224</v>
      </c>
      <c r="I69" s="138" t="s">
        <v>225</v>
      </c>
    </row>
    <row r="70" spans="1:9" s="102" customFormat="1" ht="12.75" x14ac:dyDescent="0.2">
      <c r="A70" s="109" t="s">
        <v>154</v>
      </c>
      <c r="B70" s="110" t="s">
        <v>155</v>
      </c>
      <c r="C70" s="193" t="s">
        <v>156</v>
      </c>
      <c r="D70" s="193"/>
      <c r="E70" s="194"/>
      <c r="G70" s="136" t="s">
        <v>216</v>
      </c>
      <c r="H70" s="137" t="s">
        <v>226</v>
      </c>
      <c r="I70" s="138" t="s">
        <v>227</v>
      </c>
    </row>
    <row r="71" spans="1:9" s="102" customFormat="1" ht="12.75" x14ac:dyDescent="0.2">
      <c r="A71" s="141" t="s">
        <v>258</v>
      </c>
      <c r="B71" s="142" t="s">
        <v>157</v>
      </c>
      <c r="C71" s="202" t="s">
        <v>158</v>
      </c>
      <c r="D71" s="202"/>
      <c r="E71" s="203"/>
      <c r="G71" s="136" t="s">
        <v>216</v>
      </c>
      <c r="H71" s="137" t="s">
        <v>228</v>
      </c>
      <c r="I71" s="138" t="s">
        <v>229</v>
      </c>
    </row>
    <row r="72" spans="1:9" s="102" customFormat="1" ht="12.75" x14ac:dyDescent="0.2">
      <c r="A72" s="141" t="s">
        <v>259</v>
      </c>
      <c r="B72" s="142" t="s">
        <v>159</v>
      </c>
      <c r="C72" s="202" t="s">
        <v>160</v>
      </c>
      <c r="D72" s="202"/>
      <c r="E72" s="203"/>
      <c r="G72" s="136" t="s">
        <v>216</v>
      </c>
      <c r="H72" s="137" t="s">
        <v>230</v>
      </c>
      <c r="I72" s="138" t="s">
        <v>231</v>
      </c>
    </row>
    <row r="73" spans="1:9" s="102" customFormat="1" ht="12.75" x14ac:dyDescent="0.2">
      <c r="A73" s="109"/>
      <c r="B73" s="110" t="s">
        <v>161</v>
      </c>
      <c r="C73" s="193" t="s">
        <v>162</v>
      </c>
      <c r="D73" s="193"/>
      <c r="E73" s="194"/>
      <c r="G73" s="136" t="s">
        <v>217</v>
      </c>
      <c r="H73" s="137" t="s">
        <v>155</v>
      </c>
      <c r="I73" s="138" t="s">
        <v>232</v>
      </c>
    </row>
    <row r="74" spans="1:9" s="102" customFormat="1" ht="12.75" x14ac:dyDescent="0.2">
      <c r="A74" s="109"/>
      <c r="B74" s="110" t="s">
        <v>163</v>
      </c>
      <c r="C74" s="193" t="s">
        <v>164</v>
      </c>
      <c r="D74" s="193"/>
      <c r="E74" s="194"/>
      <c r="G74" s="136" t="s">
        <v>233</v>
      </c>
      <c r="H74" s="137" t="s">
        <v>157</v>
      </c>
      <c r="I74" s="138" t="s">
        <v>234</v>
      </c>
    </row>
    <row r="75" spans="1:9" s="102" customFormat="1" ht="12.75" x14ac:dyDescent="0.2">
      <c r="A75" s="109"/>
      <c r="B75" s="110" t="s">
        <v>165</v>
      </c>
      <c r="C75" s="193" t="s">
        <v>166</v>
      </c>
      <c r="D75" s="193"/>
      <c r="E75" s="194"/>
      <c r="G75" s="136" t="s">
        <v>235</v>
      </c>
      <c r="H75" s="137" t="s">
        <v>161</v>
      </c>
      <c r="I75" s="138" t="s">
        <v>236</v>
      </c>
    </row>
    <row r="76" spans="1:9" s="102" customFormat="1" ht="12.75" x14ac:dyDescent="0.2">
      <c r="A76" s="109"/>
      <c r="B76" s="110" t="s">
        <v>167</v>
      </c>
      <c r="C76" s="193" t="s">
        <v>168</v>
      </c>
      <c r="D76" s="193"/>
      <c r="E76" s="194"/>
      <c r="G76" s="136" t="s">
        <v>237</v>
      </c>
      <c r="H76" s="137" t="s">
        <v>163</v>
      </c>
      <c r="I76" s="138" t="s">
        <v>238</v>
      </c>
    </row>
    <row r="77" spans="1:9" s="102" customFormat="1" ht="12.75" x14ac:dyDescent="0.2">
      <c r="A77" s="104"/>
      <c r="B77" s="103" t="s">
        <v>169</v>
      </c>
      <c r="C77" s="204" t="s">
        <v>170</v>
      </c>
      <c r="D77" s="204"/>
      <c r="E77" s="205"/>
      <c r="G77" s="136" t="s">
        <v>239</v>
      </c>
      <c r="H77" s="137" t="s">
        <v>165</v>
      </c>
      <c r="I77" s="138" t="s">
        <v>240</v>
      </c>
    </row>
    <row r="78" spans="1:9" s="102" customFormat="1" ht="12.75" x14ac:dyDescent="0.2">
      <c r="A78" s="105"/>
      <c r="B78" s="106" t="s">
        <v>171</v>
      </c>
      <c r="C78" s="191" t="s">
        <v>172</v>
      </c>
      <c r="D78" s="191"/>
      <c r="E78" s="192"/>
      <c r="G78" s="136" t="s">
        <v>241</v>
      </c>
      <c r="H78" s="137" t="s">
        <v>167</v>
      </c>
      <c r="I78" s="138" t="s">
        <v>242</v>
      </c>
    </row>
    <row r="79" spans="1:9" s="102" customFormat="1" ht="12.75" x14ac:dyDescent="0.2">
      <c r="A79" s="109"/>
      <c r="B79" s="110" t="s">
        <v>173</v>
      </c>
      <c r="C79" s="193" t="s">
        <v>174</v>
      </c>
      <c r="D79" s="193"/>
      <c r="E79" s="194"/>
      <c r="G79" s="136" t="s">
        <v>243</v>
      </c>
      <c r="H79" s="137" t="s">
        <v>173</v>
      </c>
      <c r="I79" s="139" t="s">
        <v>244</v>
      </c>
    </row>
    <row r="80" spans="1:9" s="102" customFormat="1" ht="12.75" x14ac:dyDescent="0.2">
      <c r="A80" s="104"/>
      <c r="B80" s="103" t="s">
        <v>64</v>
      </c>
      <c r="C80" s="204" t="s">
        <v>175</v>
      </c>
      <c r="D80" s="204"/>
      <c r="E80" s="205"/>
      <c r="G80" s="136" t="s">
        <v>243</v>
      </c>
      <c r="H80" s="137" t="s">
        <v>64</v>
      </c>
      <c r="I80" s="139" t="s">
        <v>177</v>
      </c>
    </row>
    <row r="81" spans="1:9" s="102" customFormat="1" ht="12.75" x14ac:dyDescent="0.2">
      <c r="A81" s="104"/>
      <c r="B81" s="103" t="s">
        <v>176</v>
      </c>
      <c r="C81" s="204" t="s">
        <v>177</v>
      </c>
      <c r="D81" s="204"/>
      <c r="E81" s="205"/>
      <c r="G81" s="136" t="s">
        <v>243</v>
      </c>
      <c r="H81" s="137" t="s">
        <v>176</v>
      </c>
      <c r="I81" s="139" t="s">
        <v>175</v>
      </c>
    </row>
    <row r="82" spans="1:9" s="102" customFormat="1" ht="12.75" x14ac:dyDescent="0.2">
      <c r="A82" s="105"/>
      <c r="B82" s="106" t="s">
        <v>178</v>
      </c>
      <c r="C82" s="191" t="s">
        <v>179</v>
      </c>
      <c r="D82" s="191"/>
      <c r="E82" s="192"/>
      <c r="G82" s="136" t="s">
        <v>243</v>
      </c>
      <c r="H82" s="137" t="s">
        <v>178</v>
      </c>
      <c r="I82" s="139" t="s">
        <v>245</v>
      </c>
    </row>
    <row r="83" spans="1:9" s="102" customFormat="1" ht="12.75" x14ac:dyDescent="0.2">
      <c r="A83" s="109"/>
      <c r="B83" s="110" t="s">
        <v>180</v>
      </c>
      <c r="C83" s="193" t="s">
        <v>181</v>
      </c>
      <c r="D83" s="193"/>
      <c r="E83" s="194"/>
      <c r="G83" s="136" t="s">
        <v>246</v>
      </c>
      <c r="H83" s="137" t="s">
        <v>180</v>
      </c>
      <c r="I83" s="139" t="s">
        <v>247</v>
      </c>
    </row>
    <row r="84" spans="1:9" s="102" customFormat="1" ht="12.75" x14ac:dyDescent="0.2">
      <c r="A84" s="109"/>
      <c r="B84" s="110" t="s">
        <v>182</v>
      </c>
      <c r="C84" s="193" t="s">
        <v>183</v>
      </c>
      <c r="D84" s="193"/>
      <c r="E84" s="194"/>
      <c r="G84" s="136" t="s">
        <v>248</v>
      </c>
      <c r="H84" s="137" t="s">
        <v>184</v>
      </c>
      <c r="I84" s="139" t="s">
        <v>249</v>
      </c>
    </row>
    <row r="85" spans="1:9" s="102" customFormat="1" ht="12.75" x14ac:dyDescent="0.2">
      <c r="A85" s="109"/>
      <c r="B85" s="110" t="s">
        <v>184</v>
      </c>
      <c r="C85" s="193" t="s">
        <v>185</v>
      </c>
      <c r="D85" s="193"/>
      <c r="E85" s="194"/>
      <c r="G85" s="136" t="s">
        <v>250</v>
      </c>
      <c r="H85" s="137" t="s">
        <v>186</v>
      </c>
      <c r="I85" s="139" t="s">
        <v>251</v>
      </c>
    </row>
    <row r="86" spans="1:9" s="102" customFormat="1" ht="12.75" x14ac:dyDescent="0.2">
      <c r="A86" s="109"/>
      <c r="B86" s="110" t="s">
        <v>186</v>
      </c>
      <c r="C86" s="193" t="s">
        <v>187</v>
      </c>
      <c r="D86" s="193"/>
      <c r="E86" s="194"/>
      <c r="G86" s="136" t="s">
        <v>250</v>
      </c>
      <c r="H86" s="137" t="s">
        <v>252</v>
      </c>
      <c r="I86" s="139" t="s">
        <v>253</v>
      </c>
    </row>
    <row r="87" spans="1:9" s="102" customFormat="1" ht="12.75" x14ac:dyDescent="0.2">
      <c r="A87" s="105"/>
      <c r="B87" s="106" t="s">
        <v>188</v>
      </c>
      <c r="C87" s="191"/>
      <c r="D87" s="191"/>
      <c r="E87" s="192"/>
      <c r="G87" s="136" t="s">
        <v>250</v>
      </c>
      <c r="H87" s="137" t="s">
        <v>254</v>
      </c>
      <c r="I87" s="139" t="s">
        <v>255</v>
      </c>
    </row>
    <row r="88" spans="1:9" s="102" customFormat="1" ht="12.75" x14ac:dyDescent="0.2">
      <c r="A88" s="109"/>
      <c r="B88" s="110" t="s">
        <v>189</v>
      </c>
      <c r="C88" s="193" t="s">
        <v>190</v>
      </c>
      <c r="D88" s="193"/>
      <c r="E88" s="194"/>
      <c r="G88" s="136" t="s">
        <v>256</v>
      </c>
      <c r="H88" s="137" t="s">
        <v>189</v>
      </c>
      <c r="I88" s="139" t="s">
        <v>257</v>
      </c>
    </row>
    <row r="89" spans="1:9" s="102" customFormat="1" ht="12" x14ac:dyDescent="0.2">
      <c r="A89" s="105"/>
      <c r="B89" s="106" t="s">
        <v>191</v>
      </c>
      <c r="C89" s="191"/>
      <c r="D89" s="191"/>
      <c r="E89" s="192"/>
    </row>
    <row r="90" spans="1:9" s="102" customFormat="1" ht="12" x14ac:dyDescent="0.2">
      <c r="A90" s="109"/>
      <c r="B90" s="110" t="s">
        <v>192</v>
      </c>
      <c r="C90" s="193" t="s">
        <v>193</v>
      </c>
      <c r="D90" s="193"/>
      <c r="E90" s="194"/>
    </row>
    <row r="91" spans="1:9" s="102" customFormat="1" ht="12" x14ac:dyDescent="0.2">
      <c r="A91" s="141"/>
      <c r="B91" s="142" t="s">
        <v>194</v>
      </c>
      <c r="C91" s="202" t="s">
        <v>195</v>
      </c>
      <c r="D91" s="202"/>
      <c r="E91" s="203"/>
    </row>
    <row r="92" spans="1:9" s="102" customFormat="1" ht="12" x14ac:dyDescent="0.2"/>
    <row r="93" spans="1:9" s="102" customFormat="1" x14ac:dyDescent="0.25">
      <c r="A93" s="64"/>
      <c r="B93" s="64"/>
      <c r="C93" s="64"/>
      <c r="D93" s="69"/>
      <c r="E93" s="71"/>
    </row>
    <row r="94" spans="1:9" s="102" customFormat="1" x14ac:dyDescent="0.25">
      <c r="A94" s="64"/>
      <c r="B94" s="64"/>
      <c r="C94" s="64"/>
      <c r="D94" s="69"/>
      <c r="E94" s="71"/>
    </row>
    <row r="95" spans="1:9" s="102" customFormat="1" x14ac:dyDescent="0.25">
      <c r="A95" s="64"/>
      <c r="B95" s="64"/>
      <c r="C95" s="64"/>
      <c r="D95" s="69"/>
      <c r="E95" s="71"/>
    </row>
    <row r="96" spans="1:9" s="102" customFormat="1" x14ac:dyDescent="0.25">
      <c r="A96" s="64"/>
      <c r="B96" s="64"/>
      <c r="C96" s="64"/>
      <c r="D96" s="69"/>
      <c r="E96" s="71"/>
    </row>
    <row r="97" spans="1:5" s="102" customFormat="1" x14ac:dyDescent="0.25">
      <c r="A97" s="64"/>
      <c r="B97" s="64"/>
      <c r="C97" s="64"/>
      <c r="D97" s="69"/>
      <c r="E97" s="71"/>
    </row>
    <row r="98" spans="1:5" s="102" customFormat="1" x14ac:dyDescent="0.25">
      <c r="A98" s="64"/>
      <c r="B98" s="64"/>
      <c r="C98" s="64"/>
      <c r="D98" s="69"/>
      <c r="E98" s="71"/>
    </row>
    <row r="99" spans="1:5" s="102" customFormat="1" x14ac:dyDescent="0.25">
      <c r="A99" s="64"/>
      <c r="B99" s="64"/>
      <c r="C99" s="64"/>
      <c r="D99" s="69"/>
      <c r="E99" s="71"/>
    </row>
    <row r="100" spans="1:5" s="102" customFormat="1" x14ac:dyDescent="0.25">
      <c r="A100" s="64"/>
      <c r="B100" s="64"/>
      <c r="C100" s="64"/>
      <c r="D100" s="69"/>
      <c r="E100" s="71"/>
    </row>
    <row r="101" spans="1:5" s="102" customFormat="1" x14ac:dyDescent="0.25">
      <c r="A101" s="64"/>
      <c r="B101" s="64"/>
      <c r="C101" s="64"/>
      <c r="D101" s="69"/>
      <c r="E101" s="71"/>
    </row>
    <row r="102" spans="1:5" s="102" customFormat="1" x14ac:dyDescent="0.25">
      <c r="A102" s="64"/>
      <c r="B102" s="64"/>
      <c r="C102" s="64"/>
      <c r="D102" s="69"/>
      <c r="E102" s="71"/>
    </row>
    <row r="103" spans="1:5" s="102" customFormat="1" x14ac:dyDescent="0.25">
      <c r="A103" s="64"/>
      <c r="B103" s="64"/>
      <c r="C103" s="64"/>
      <c r="D103" s="69"/>
      <c r="E103" s="71"/>
    </row>
    <row r="104" spans="1:5" s="102" customFormat="1" x14ac:dyDescent="0.25">
      <c r="A104" s="64"/>
      <c r="B104" s="64"/>
      <c r="C104" s="64"/>
      <c r="D104" s="69"/>
      <c r="E104" s="71"/>
    </row>
    <row r="105" spans="1:5" s="102" customFormat="1" x14ac:dyDescent="0.25">
      <c r="A105" s="64"/>
      <c r="B105" s="64"/>
      <c r="C105" s="64"/>
      <c r="D105" s="69"/>
      <c r="E105" s="71"/>
    </row>
    <row r="106" spans="1:5" s="102" customFormat="1" x14ac:dyDescent="0.25">
      <c r="A106" s="64"/>
      <c r="B106" s="64"/>
      <c r="C106" s="64"/>
      <c r="D106" s="69"/>
      <c r="E106" s="71"/>
    </row>
    <row r="107" spans="1:5" s="102" customFormat="1" x14ac:dyDescent="0.25">
      <c r="A107" s="64"/>
      <c r="B107" s="64"/>
      <c r="C107" s="64"/>
      <c r="D107" s="69"/>
      <c r="E107" s="71"/>
    </row>
  </sheetData>
  <mergeCells count="31">
    <mergeCell ref="C91:E91"/>
    <mergeCell ref="C88:E88"/>
    <mergeCell ref="C89:E89"/>
    <mergeCell ref="C90:E90"/>
    <mergeCell ref="C85:E85"/>
    <mergeCell ref="C86:E86"/>
    <mergeCell ref="C87:E87"/>
    <mergeCell ref="C83:E83"/>
    <mergeCell ref="C84:E84"/>
    <mergeCell ref="C77:E77"/>
    <mergeCell ref="C78:E78"/>
    <mergeCell ref="C75:E75"/>
    <mergeCell ref="C81:E81"/>
    <mergeCell ref="C82:E82"/>
    <mergeCell ref="C79:E79"/>
    <mergeCell ref="C80:E80"/>
    <mergeCell ref="C71:E71"/>
    <mergeCell ref="C72:E72"/>
    <mergeCell ref="C73:E73"/>
    <mergeCell ref="C74:E74"/>
    <mergeCell ref="C76:E76"/>
    <mergeCell ref="A44:C44"/>
    <mergeCell ref="C67:E67"/>
    <mergeCell ref="C68:E68"/>
    <mergeCell ref="C69:E69"/>
    <mergeCell ref="C70:E70"/>
    <mergeCell ref="A48:E48"/>
    <mergeCell ref="A49:E49"/>
    <mergeCell ref="C64:E64"/>
    <mergeCell ref="C65:E65"/>
    <mergeCell ref="C66:E66"/>
  </mergeCells>
  <printOptions horizontalCentered="1"/>
  <pageMargins left="0.78740157480314965" right="0.78740157480314965" top="0.98425196850393704" bottom="0.78740157480314965" header="0.39370078740157483" footer="0.3937007874015748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02_A00-Seznam</vt:lpstr>
      <vt:lpstr>Typy příloh PD</vt:lpstr>
      <vt:lpstr>'02_A00-Seznam'!Názvy_tisku</vt:lpstr>
      <vt:lpstr>'02_A00-Seznam'!Oblast_tisku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Jan Vlček</cp:lastModifiedBy>
  <cp:lastPrinted>2022-11-16T11:41:15Z</cp:lastPrinted>
  <dcterms:created xsi:type="dcterms:W3CDTF">2015-12-21T15:42:21Z</dcterms:created>
  <dcterms:modified xsi:type="dcterms:W3CDTF">2022-11-29T13:43:41Z</dcterms:modified>
</cp:coreProperties>
</file>