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VZ\00 DNS semestr září 23\HK\Lahůdky HK\"/>
    </mc:Choice>
  </mc:AlternateContent>
  <bookViews>
    <workbookView xWindow="0" yWindow="0" windowWidth="13590" windowHeight="5865"/>
  </bookViews>
  <sheets>
    <sheet name="List1" sheetId="1" r:id="rId1"/>
    <sheet name="MQ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J18" i="1"/>
  <c r="J20" i="1"/>
  <c r="J19" i="1"/>
  <c r="J48" i="1"/>
  <c r="J16" i="1" l="1"/>
  <c r="J45" i="1" l="1"/>
  <c r="J46" i="1"/>
  <c r="J47" i="1"/>
  <c r="J36" i="1"/>
  <c r="J37" i="1"/>
  <c r="J38" i="1"/>
  <c r="J39" i="1"/>
  <c r="J40" i="1"/>
  <c r="J41" i="1"/>
  <c r="J42" i="1"/>
  <c r="J43" i="1"/>
  <c r="J44" i="1"/>
  <c r="J33" i="1"/>
  <c r="J34" i="1"/>
  <c r="J35" i="1"/>
  <c r="J32" i="1"/>
  <c r="J31" i="1"/>
  <c r="J30" i="1"/>
  <c r="J29" i="1"/>
  <c r="J28" i="1"/>
  <c r="J27" i="1"/>
  <c r="J26" i="1"/>
  <c r="J25" i="1"/>
  <c r="J24" i="1"/>
  <c r="J15" i="1"/>
  <c r="J14" i="1"/>
  <c r="J13" i="1"/>
  <c r="J12" i="1"/>
  <c r="J11" i="1"/>
  <c r="J10" i="1"/>
  <c r="J9" i="1"/>
  <c r="J8" i="1"/>
  <c r="J7" i="1"/>
  <c r="J6" i="1"/>
  <c r="J5" i="1"/>
  <c r="J49" i="1" l="1"/>
  <c r="J21" i="1"/>
  <c r="J51" i="1" l="1"/>
</calcChain>
</file>

<file path=xl/sharedStrings.xml><?xml version="1.0" encoding="utf-8"?>
<sst xmlns="http://schemas.openxmlformats.org/spreadsheetml/2006/main" count="427" uniqueCount="135">
  <si>
    <t>Nabídku zaslal:</t>
  </si>
  <si>
    <t>Prosím vyplňte</t>
  </si>
  <si>
    <t>Dne:</t>
  </si>
  <si>
    <t>Požadovaná četnost závozů:</t>
  </si>
  <si>
    <t>PČ</t>
  </si>
  <si>
    <t>Název</t>
  </si>
  <si>
    <t>Specifikace</t>
  </si>
  <si>
    <t>balení</t>
  </si>
  <si>
    <t>Přesné označení nabízeného produktu, u kusů váha jednoho kusu a cena za kus**</t>
  </si>
  <si>
    <t>MJ</t>
  </si>
  <si>
    <t>Množství</t>
  </si>
  <si>
    <t>Minimální trvanlivost</t>
  </si>
  <si>
    <t>Cena za MJ bez DPH ***</t>
  </si>
  <si>
    <t>Cena celkem ****</t>
  </si>
  <si>
    <t>Chlebíček hermelínový</t>
  </si>
  <si>
    <t>1ks</t>
  </si>
  <si>
    <t>ks</t>
  </si>
  <si>
    <t>2 dny</t>
  </si>
  <si>
    <t>Chlebíček s debrecínkou</t>
  </si>
  <si>
    <t>Chlebíček sýrový</t>
  </si>
  <si>
    <t>1kg</t>
  </si>
  <si>
    <t>4 dny</t>
  </si>
  <si>
    <t>Celkem</t>
  </si>
  <si>
    <t>** Vložte značku a velkost balení produktu</t>
  </si>
  <si>
    <t>Chlebíček šunkový s vlašským salátem</t>
  </si>
  <si>
    <t>váha ks min 80g, vlašský salát, šunka, vejce, sterilovaná okurka, paprika, petrželka</t>
  </si>
  <si>
    <t>Chlebíček s trvanlivým salámem</t>
  </si>
  <si>
    <t>váha ks min 80g, vlašský salát bez celeru, salám Herkules, sýr eidam, sterilovaná okurka, paprika,  petrželka</t>
  </si>
  <si>
    <t>Chlebíček vajíčkový</t>
  </si>
  <si>
    <t>váha ks min 80g,vlašský salát bez celeru, šunka, vejce, sterilovaná okurka, paprika, petrželka</t>
  </si>
  <si>
    <t>Chlebíček nudlový</t>
  </si>
  <si>
    <t>váha ks min 80g, vlašský salát bez celeru, vejce, majonézový přeliv, sterilovaná okurka, paprika</t>
  </si>
  <si>
    <t>váha ks min 80g, debrecínská pečeně, vejce, sterilovaná okurka, paprika, petrželka</t>
  </si>
  <si>
    <t>Chlebíček ala losos</t>
  </si>
  <si>
    <t>váha ks min 80g, pomazánka ala losos, drcená treska ala losos, vejce, porek, petržel</t>
  </si>
  <si>
    <t>váha ks min 80g,vlašský salát bez celeru, sýr eidam, vejce, sterilovaná okurka, paprika, petrželka</t>
  </si>
  <si>
    <t>váha ks min 80g, hermelínová pomazánka, šunka, sterilovaná okurka, paprika, petrželka</t>
  </si>
  <si>
    <t>Chlebíček s debrecínkou a čerstvou zeleninou</t>
  </si>
  <si>
    <t>váha ks min 80g, vlašský salát, debrecínská pečeně, vejce, čerstvá zelenina</t>
  </si>
  <si>
    <t>Chlebíček šunka a sýr</t>
  </si>
  <si>
    <t>váha ks min 80g, vlašský salát bez celeru, šunka, sýr eidam, vejce, sterilovaná okurka, paprika, petrželka</t>
  </si>
  <si>
    <t>Chlebíček s cikánskou</t>
  </si>
  <si>
    <t>Chlebíček velký</t>
  </si>
  <si>
    <t>váha min 80g/ks,Pomazánkové máslo, vejce, sterilovaná okurka, paprika, petrželka</t>
  </si>
  <si>
    <t>váha min 160g/ks,vlašský salát bez celeru, debrecínská pečeně, vejce, čerstvá okurka, paprika, petrželka</t>
  </si>
  <si>
    <t>Linecká kytička</t>
  </si>
  <si>
    <t>váha min 40g/ks</t>
  </si>
  <si>
    <t>Řez ořechový</t>
  </si>
  <si>
    <t>Mocca řez</t>
  </si>
  <si>
    <t>Pařížská tyčka</t>
  </si>
  <si>
    <t>váha min 50g/ks</t>
  </si>
  <si>
    <t>váha min 60g/ks</t>
  </si>
  <si>
    <t>Věneček</t>
  </si>
  <si>
    <t>váha min 70g/ks</t>
  </si>
  <si>
    <t>Ovocný koš</t>
  </si>
  <si>
    <t>Roláda kokosová</t>
  </si>
  <si>
    <t>Listový šáteček</t>
  </si>
  <si>
    <t>Štafetka</t>
  </si>
  <si>
    <t>váha min 35g/ks</t>
  </si>
  <si>
    <t>Marokánka</t>
  </si>
  <si>
    <t>Kremrole</t>
  </si>
  <si>
    <t>Ovocný kornout</t>
  </si>
  <si>
    <t>Mini laskonka</t>
  </si>
  <si>
    <t>váha min 20g/ks</t>
  </si>
  <si>
    <t>Mini mocca řez</t>
  </si>
  <si>
    <t>Mini ovocný koš</t>
  </si>
  <si>
    <t>Mini pařížská tyčka</t>
  </si>
  <si>
    <t>Mini roláda kokosová</t>
  </si>
  <si>
    <t>Mini řez ořechový</t>
  </si>
  <si>
    <t>Mini věněček</t>
  </si>
  <si>
    <t>Mini štafetka</t>
  </si>
  <si>
    <t>Mini indián</t>
  </si>
  <si>
    <t>Mini grilášová trubička</t>
  </si>
  <si>
    <t>Mini ovocný kornout</t>
  </si>
  <si>
    <t>Mini větrník</t>
  </si>
  <si>
    <t>váha min 25g/ks</t>
  </si>
  <si>
    <t>váha min 30g/ks</t>
  </si>
  <si>
    <t>name</t>
  </si>
  <si>
    <t>code</t>
  </si>
  <si>
    <t>category</t>
  </si>
  <si>
    <t>image</t>
  </si>
  <si>
    <t>cpv</t>
  </si>
  <si>
    <t>unspsc</t>
  </si>
  <si>
    <t>product_group_id</t>
  </si>
  <si>
    <t>specification</t>
  </si>
  <si>
    <t>description</t>
  </si>
  <si>
    <t>Další parametr</t>
  </si>
  <si>
    <t>CHLEBICEK-HERMELINOVY-HK</t>
  </si>
  <si>
    <t>CHLEBICEK-NUDLOVY-HK</t>
  </si>
  <si>
    <t>CHLEBICEK-ALA-LOSOS-HK</t>
  </si>
  <si>
    <t>CHLEBICEK-VAJICKOVY-HK</t>
  </si>
  <si>
    <t>CHLEBICEK-S-DEBRECINKOU-HK</t>
  </si>
  <si>
    <t>CHLEBICEK-SUNKA-A-SYR-HK</t>
  </si>
  <si>
    <t>CHLEBICEK-S-TRVANLIVYM-SALAMEM-HK</t>
  </si>
  <si>
    <t>CHLEBICEK-S-DEBRECINKOU-A-CERSTVOU-ZELENINOU-HK</t>
  </si>
  <si>
    <t>CHLEBICEK-SYROVY-HK</t>
  </si>
  <si>
    <t>CHLEBICEK-SUNKOVY-S-VLASSKYM-SALATEM-HK</t>
  </si>
  <si>
    <t>CHLEBICEK-S-CIKANSKOU-HK</t>
  </si>
  <si>
    <t>CHLEBICEK-VELKY-HK</t>
  </si>
  <si>
    <t>LINECKA-KYTICKA-HK</t>
  </si>
  <si>
    <t>REZ-ORECHOVY-HK</t>
  </si>
  <si>
    <t>MOCCA-REZ-HK</t>
  </si>
  <si>
    <t>PARIZSKA-TYCKA-HK</t>
  </si>
  <si>
    <t>VENECEK-HK</t>
  </si>
  <si>
    <t>OVOCNY-KOS-HK</t>
  </si>
  <si>
    <t>ROLADA-KOKOSOVA-HK</t>
  </si>
  <si>
    <t>LISTOVY-SATECEK-HK</t>
  </si>
  <si>
    <t>OVOCNY-KORNOUT-HK</t>
  </si>
  <si>
    <t>MAROKANKA-HK</t>
  </si>
  <si>
    <t>KREMROLE-HK</t>
  </si>
  <si>
    <t>STAFETKA-HK</t>
  </si>
  <si>
    <t>MINI-LASKONKA-HK</t>
  </si>
  <si>
    <t>MINI-MOCCA-REZ-HK</t>
  </si>
  <si>
    <t>MINI-OVOCNY-KOS-HK</t>
  </si>
  <si>
    <t>MINI-PARIZSKA-TYCKA-HK</t>
  </si>
  <si>
    <t>MINI-ROLADA-KOKOSOVA-HK</t>
  </si>
  <si>
    <t>MINI-REZ-ORECHOVY-HK</t>
  </si>
  <si>
    <t>MINI-VENECEK-HK</t>
  </si>
  <si>
    <t>MINI-STAFETKA-HK</t>
  </si>
  <si>
    <t>MINI-INDIAN-HK</t>
  </si>
  <si>
    <t>MINI-GRILASOVA-TRUBICKA-HK</t>
  </si>
  <si>
    <t>MINI-OVOCNY-KORNOUT-HK</t>
  </si>
  <si>
    <t>MINI-VETRNIK-HK</t>
  </si>
  <si>
    <t>LAHUDKY-HK</t>
  </si>
  <si>
    <t>3x týdně 6:00 - 10:00</t>
  </si>
  <si>
    <t>Cena celkem bez DPH</t>
  </si>
  <si>
    <t>DPH</t>
  </si>
  <si>
    <t>Dezert Míša</t>
  </si>
  <si>
    <t>Salát Pařížský balený</t>
  </si>
  <si>
    <t>Salát Camping balený</t>
  </si>
  <si>
    <t>Salát Vlašský balený</t>
  </si>
  <si>
    <t>Salát vitaminový balený</t>
  </si>
  <si>
    <t>balený 150g</t>
  </si>
  <si>
    <t>2dny</t>
  </si>
  <si>
    <t>čokoládovo tvarohový dezert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</si>
</sst>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</font>
    <font>
      <b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vertical="center" wrapText="1"/>
    </xf>
    <xf numFmtId="0" fontId="4" fillId="0" borderId="0" xfId="0" applyFont="1" applyFill="1" applyBorder="1" applyProtection="1"/>
    <xf numFmtId="0" fontId="5" fillId="0" borderId="0" xfId="0" applyFont="1" applyFill="1" applyBorder="1" applyProtection="1"/>
    <xf numFmtId="0" fontId="0" fillId="0" borderId="0" xfId="0" applyFill="1" applyBorder="1" applyProtection="1"/>
    <xf numFmtId="0" fontId="0" fillId="0" borderId="0" xfId="0" applyFont="1" applyBorder="1" applyAlignment="1">
      <alignment vertical="center"/>
    </xf>
    <xf numFmtId="0" fontId="0" fillId="0" borderId="0" xfId="0" applyBorder="1"/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1" fillId="4" borderId="8" xfId="0" applyFont="1" applyFill="1" applyBorder="1"/>
    <xf numFmtId="0" fontId="0" fillId="4" borderId="9" xfId="0" applyFill="1" applyBorder="1"/>
    <xf numFmtId="44" fontId="1" fillId="4" borderId="10" xfId="1" applyFont="1" applyFill="1" applyBorder="1"/>
    <xf numFmtId="0" fontId="0" fillId="3" borderId="7" xfId="0" applyFill="1" applyBorder="1" applyAlignment="1">
      <alignment horizontal="left" vertical="center"/>
    </xf>
    <xf numFmtId="9" fontId="0" fillId="4" borderId="4" xfId="2" applyFont="1" applyFill="1" applyBorder="1" applyAlignment="1">
      <alignment horizontal="left" vertical="center"/>
    </xf>
    <xf numFmtId="9" fontId="0" fillId="4" borderId="1" xfId="2" applyFont="1" applyFill="1" applyBorder="1" applyAlignment="1">
      <alignment horizontal="left" vertical="center"/>
    </xf>
    <xf numFmtId="9" fontId="0" fillId="4" borderId="4" xfId="2" applyFont="1" applyFill="1" applyBorder="1" applyAlignment="1">
      <alignment horizontal="center" vertical="center"/>
    </xf>
    <xf numFmtId="9" fontId="0" fillId="4" borderId="1" xfId="2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9" fontId="0" fillId="4" borderId="7" xfId="2" applyFont="1" applyFill="1" applyBorder="1" applyAlignment="1">
      <alignment horizontal="left" vertical="center"/>
    </xf>
    <xf numFmtId="164" fontId="0" fillId="4" borderId="4" xfId="0" applyNumberFormat="1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0" fillId="4" borderId="4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/>
    </xf>
    <xf numFmtId="0" fontId="0" fillId="3" borderId="6" xfId="0" applyFill="1" applyBorder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164" fontId="0" fillId="3" borderId="7" xfId="0" applyNumberFormat="1" applyFill="1" applyBorder="1" applyAlignment="1">
      <alignment horizontal="center" vertical="center"/>
    </xf>
  </cellXfs>
  <cellStyles count="4">
    <cellStyle name="Měna" xfId="1" builtinId="4"/>
    <cellStyle name="Měna 2" xfId="3"/>
    <cellStyle name="Normální" xfId="0" builtinId="0"/>
    <cellStyle name="Procenta" xfId="2" builtinId="5"/>
  </cellStyles>
  <dxfs count="54"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alignment horizontal="left"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  <border outline="0">
        <left style="thin">
          <color indexed="64"/>
        </left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  <border outline="0">
        <right style="thin">
          <color indexed="64"/>
        </right>
      </border>
    </dxf>
    <dxf>
      <alignment vertical="center" textRotation="0" indent="0" justifyLastLine="0" shrinkToFit="0" readingOrder="0"/>
      <border outline="0">
        <left style="thin">
          <color indexed="64"/>
        </left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vertical="center" textRotation="0" indent="0" justifyLastLine="0" shrinkToFit="0" readingOrder="0"/>
      <border outline="0">
        <right style="thin">
          <color indexed="64"/>
        </right>
      </border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left" vertical="center" textRotation="0" indent="0" justifyLastLine="0" shrinkToFit="0" readingOrder="0"/>
    </dxf>
    <dxf>
      <border outline="0">
        <left style="thin">
          <color indexed="64"/>
        </left>
        <bottom style="thin">
          <color indexed="64"/>
        </bottom>
      </border>
    </dxf>
    <dxf>
      <alignment horizontal="left" vertical="center" textRotation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</dxf>
    <dxf>
      <alignment vertical="center" textRotation="0" indent="0" justifyLastLine="0" shrinkToFit="0" readingOrder="0"/>
      <border outline="0">
        <right style="thin">
          <color indexed="64"/>
        </right>
      </border>
    </dxf>
    <dxf>
      <alignment vertical="center" textRotation="0" indent="0" justifyLastLine="0" shrinkToFit="0" readingOrder="0"/>
      <border outline="0">
        <left style="thin">
          <color indexed="64"/>
        </left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  <border outline="0">
        <right style="thin">
          <color indexed="64"/>
        </right>
      </border>
    </dxf>
    <dxf>
      <alignment vertical="center" textRotation="0" indent="0" justifyLastLine="0" shrinkToFit="0" readingOrder="0"/>
      <border outline="0">
        <left style="thin">
          <color indexed="64"/>
        </left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vertical="center" textRotation="0" indent="0" justifyLastLine="0" shrinkToFit="0" readingOrder="0"/>
      <border outline="0">
        <right style="thin">
          <color indexed="64"/>
        </right>
      </border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left" vertical="center" textRotation="0" indent="0" justifyLastLine="0" shrinkToFit="0" readingOrder="0"/>
    </dxf>
    <dxf>
      <border outline="0">
        <left style="thin">
          <color indexed="64"/>
        </left>
        <bottom style="thin">
          <color indexed="64"/>
        </bottom>
      </border>
    </dxf>
    <dxf>
      <alignment horizontal="left" vertical="center" textRotation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ulka11219" displayName="Tabulka11219" ref="A4:K21" totalsRowCount="1" headerRowDxfId="53" dataDxfId="51" totalsRowDxfId="49" headerRowBorderDxfId="52" tableBorderDxfId="50">
  <autoFilter ref="A4:K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sortState ref="A5:I20">
    <sortCondition ref="B6"/>
  </sortState>
  <tableColumns count="11">
    <tableColumn id="1" name="PČ" totalsRowLabel="Celkem" dataDxfId="48" totalsRowDxfId="21"/>
    <tableColumn id="2" name="Název" dataDxfId="47" totalsRowDxfId="20"/>
    <tableColumn id="3" name="Specifikace" dataDxfId="46" totalsRowDxfId="19"/>
    <tableColumn id="4" name="balení" dataDxfId="45" totalsRowDxfId="18"/>
    <tableColumn id="9" name="Přesné označení nabízeného produktu, u kusů váha jednoho kusu a cena za kus**" dataDxfId="44" totalsRowDxfId="17"/>
    <tableColumn id="5" name="MJ" dataDxfId="43" totalsRowDxfId="16"/>
    <tableColumn id="6" name="Množství" dataDxfId="42" totalsRowDxfId="15"/>
    <tableColumn id="10" name="Minimální trvanlivost" dataDxfId="41" totalsRowDxfId="14"/>
    <tableColumn id="7" name="Cena za MJ bez DPH ***" dataDxfId="40" totalsRowDxfId="13"/>
    <tableColumn id="8" name="Cena celkem ****" totalsRowFunction="sum" dataDxfId="39" totalsRowDxfId="12">
      <calculatedColumnFormula>Tabulka11219[[#This Row],[Cena za MJ bez DPH ***]]*Tabulka11219[[#This Row],[Množství]]</calculatedColumnFormula>
    </tableColumn>
    <tableColumn id="11" name="DPH" dataDxfId="38" totalsRowDxfId="11" dataCellStyle="Procenta"/>
  </tableColumns>
  <tableStyleInfo name="TableStyleMedium2" showFirstColumn="0" showLastColumn="0" showRowStripes="0" showColumnStripes="0"/>
</table>
</file>

<file path=xl/tables/table2.xml><?xml version="1.0" encoding="utf-8"?>
<table xmlns="http://schemas.openxmlformats.org/spreadsheetml/2006/main" id="2" name="Tabulka112193" displayName="Tabulka112193" ref="A23:K49" totalsRowCount="1" headerRowDxfId="37" dataDxfId="35" totalsRowDxfId="33" headerRowBorderDxfId="36" tableBorderDxfId="34">
  <autoFilter ref="A23:K4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sortState ref="A20:I35">
    <sortCondition ref="B6"/>
  </sortState>
  <tableColumns count="11">
    <tableColumn id="1" name="PČ" totalsRowLabel="Celkem" dataDxfId="32" totalsRowDxfId="10"/>
    <tableColumn id="2" name="Název" dataDxfId="31" totalsRowDxfId="9"/>
    <tableColumn id="3" name="Specifikace" dataDxfId="30" totalsRowDxfId="8"/>
    <tableColumn id="4" name="balení" dataDxfId="29" totalsRowDxfId="7"/>
    <tableColumn id="9" name="Přesné označení nabízeného produktu, u kusů váha jednoho kusu a cena za kus**" dataDxfId="28" totalsRowDxfId="6"/>
    <tableColumn id="5" name="MJ" dataDxfId="27" totalsRowDxfId="5"/>
    <tableColumn id="6" name="Množství" dataDxfId="26" totalsRowDxfId="4"/>
    <tableColumn id="10" name="Minimální trvanlivost" dataDxfId="25" totalsRowDxfId="3"/>
    <tableColumn id="7" name="Cena za MJ bez DPH ***" dataDxfId="24" totalsRowDxfId="2"/>
    <tableColumn id="8" name="Cena celkem ****" totalsRowFunction="sum" dataDxfId="23" totalsRowDxfId="1">
      <calculatedColumnFormula>Tabulka112193[[#This Row],[Cena za MJ bez DPH ***]]*Tabulka112193[[#This Row],[Množství]]</calculatedColumnFormula>
    </tableColumn>
    <tableColumn id="11" name="DPH" dataDxfId="22" totalsRowDxfId="0" dataCellStyle="Procenta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showGridLines="0" tabSelected="1" workbookViewId="0">
      <selection activeCell="E32" sqref="E32"/>
    </sheetView>
  </sheetViews>
  <sheetFormatPr defaultRowHeight="15" x14ac:dyDescent="0.25"/>
  <cols>
    <col min="2" max="2" width="38.42578125" customWidth="1"/>
    <col min="3" max="3" width="46.140625" customWidth="1"/>
    <col min="4" max="4" width="10.42578125" customWidth="1"/>
    <col min="5" max="5" width="38.28515625" customWidth="1"/>
    <col min="9" max="9" width="15" customWidth="1"/>
    <col min="10" max="10" width="32.42578125" customWidth="1"/>
  </cols>
  <sheetData>
    <row r="1" spans="1:11" x14ac:dyDescent="0.25">
      <c r="A1" s="1"/>
      <c r="B1" s="2" t="s">
        <v>0</v>
      </c>
      <c r="C1" s="3" t="s">
        <v>1</v>
      </c>
      <c r="D1" s="1"/>
      <c r="E1" s="1"/>
      <c r="F1" s="1"/>
      <c r="G1" s="1"/>
      <c r="H1" s="1"/>
      <c r="I1" s="1"/>
      <c r="J1" s="1"/>
    </row>
    <row r="2" spans="1:11" x14ac:dyDescent="0.25">
      <c r="A2" s="4"/>
      <c r="B2" s="2" t="s">
        <v>2</v>
      </c>
      <c r="C2" s="3"/>
      <c r="E2" s="4"/>
      <c r="F2" s="1"/>
      <c r="G2" s="1"/>
      <c r="H2" s="4"/>
    </row>
    <row r="3" spans="1:11" x14ac:dyDescent="0.25">
      <c r="A3" s="4"/>
      <c r="B3" s="5" t="s">
        <v>3</v>
      </c>
      <c r="C3" s="6" t="s">
        <v>124</v>
      </c>
      <c r="E3" s="4"/>
      <c r="F3" s="1"/>
      <c r="G3" s="1"/>
      <c r="H3" s="4"/>
    </row>
    <row r="4" spans="1:11" ht="29.1" customHeight="1" x14ac:dyDescent="0.25">
      <c r="A4" s="7" t="s">
        <v>4</v>
      </c>
      <c r="B4" s="7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9" t="s">
        <v>13</v>
      </c>
      <c r="K4" s="8" t="s">
        <v>126</v>
      </c>
    </row>
    <row r="5" spans="1:11" ht="29.1" customHeight="1" x14ac:dyDescent="0.25">
      <c r="A5" s="10">
        <v>1</v>
      </c>
      <c r="B5" s="11" t="s">
        <v>14</v>
      </c>
      <c r="C5" s="12" t="s">
        <v>36</v>
      </c>
      <c r="D5" s="13" t="s">
        <v>15</v>
      </c>
      <c r="E5" s="14"/>
      <c r="F5" s="13" t="s">
        <v>16</v>
      </c>
      <c r="G5" s="13">
        <v>160</v>
      </c>
      <c r="H5" s="13" t="s">
        <v>17</v>
      </c>
      <c r="I5" s="45"/>
      <c r="J5" s="15">
        <f>Tabulka11219[[#This Row],[Cena za MJ bez DPH ***]]*Tabulka11219[[#This Row],[Množství]]</f>
        <v>0</v>
      </c>
      <c r="K5" s="41"/>
    </row>
    <row r="6" spans="1:11" ht="29.1" customHeight="1" x14ac:dyDescent="0.25">
      <c r="A6" s="16">
        <v>2</v>
      </c>
      <c r="B6" s="17" t="s">
        <v>30</v>
      </c>
      <c r="C6" s="18" t="s">
        <v>31</v>
      </c>
      <c r="D6" s="19" t="s">
        <v>15</v>
      </c>
      <c r="E6" s="20"/>
      <c r="F6" s="19" t="s">
        <v>16</v>
      </c>
      <c r="G6" s="19">
        <v>160</v>
      </c>
      <c r="H6" s="13" t="s">
        <v>17</v>
      </c>
      <c r="I6" s="46"/>
      <c r="J6" s="22">
        <f>Tabulka11219[[#This Row],[Cena za MJ bez DPH ***]]*Tabulka11219[[#This Row],[Množství]]</f>
        <v>0</v>
      </c>
      <c r="K6" s="42"/>
    </row>
    <row r="7" spans="1:11" ht="29.1" customHeight="1" x14ac:dyDescent="0.25">
      <c r="A7" s="16">
        <v>3</v>
      </c>
      <c r="B7" s="17" t="s">
        <v>33</v>
      </c>
      <c r="C7" s="18" t="s">
        <v>34</v>
      </c>
      <c r="D7" s="19" t="s">
        <v>15</v>
      </c>
      <c r="E7" s="20"/>
      <c r="F7" s="19" t="s">
        <v>16</v>
      </c>
      <c r="G7" s="47">
        <v>160</v>
      </c>
      <c r="H7" s="13" t="s">
        <v>17</v>
      </c>
      <c r="I7" s="46"/>
      <c r="J7" s="22">
        <f>Tabulka11219[[#This Row],[Cena za MJ bez DPH ***]]*Tabulka11219[[#This Row],[Množství]]</f>
        <v>0</v>
      </c>
      <c r="K7" s="42"/>
    </row>
    <row r="8" spans="1:11" ht="29.1" customHeight="1" x14ac:dyDescent="0.25">
      <c r="A8" s="16">
        <v>4</v>
      </c>
      <c r="B8" s="17" t="s">
        <v>28</v>
      </c>
      <c r="C8" s="18" t="s">
        <v>29</v>
      </c>
      <c r="D8" s="19" t="s">
        <v>15</v>
      </c>
      <c r="E8" s="20"/>
      <c r="F8" s="19" t="s">
        <v>16</v>
      </c>
      <c r="G8" s="49">
        <v>160</v>
      </c>
      <c r="H8" s="13" t="s">
        <v>17</v>
      </c>
      <c r="I8" s="46"/>
      <c r="J8" s="22">
        <f>Tabulka11219[[#This Row],[Cena za MJ bez DPH ***]]*Tabulka11219[[#This Row],[Množství]]</f>
        <v>0</v>
      </c>
      <c r="K8" s="42"/>
    </row>
    <row r="9" spans="1:11" ht="29.1" customHeight="1" x14ac:dyDescent="0.25">
      <c r="A9" s="10">
        <v>5</v>
      </c>
      <c r="B9" s="17" t="s">
        <v>18</v>
      </c>
      <c r="C9" s="18" t="s">
        <v>32</v>
      </c>
      <c r="D9" s="19" t="s">
        <v>15</v>
      </c>
      <c r="E9" s="20"/>
      <c r="F9" s="19" t="s">
        <v>16</v>
      </c>
      <c r="G9" s="47">
        <v>160</v>
      </c>
      <c r="H9" s="13" t="s">
        <v>17</v>
      </c>
      <c r="I9" s="46"/>
      <c r="J9" s="22">
        <f>Tabulka11219[[#This Row],[Cena za MJ bez DPH ***]]*Tabulka11219[[#This Row],[Množství]]</f>
        <v>0</v>
      </c>
      <c r="K9" s="42"/>
    </row>
    <row r="10" spans="1:11" ht="29.1" customHeight="1" x14ac:dyDescent="0.25">
      <c r="A10" s="16">
        <v>6</v>
      </c>
      <c r="B10" s="17" t="s">
        <v>39</v>
      </c>
      <c r="C10" s="18" t="s">
        <v>40</v>
      </c>
      <c r="D10" s="19" t="s">
        <v>15</v>
      </c>
      <c r="E10" s="20"/>
      <c r="F10" s="19" t="s">
        <v>16</v>
      </c>
      <c r="G10" s="49">
        <v>160</v>
      </c>
      <c r="H10" s="13" t="s">
        <v>17</v>
      </c>
      <c r="I10" s="46"/>
      <c r="J10" s="22">
        <f>Tabulka11219[[#This Row],[Cena za MJ bez DPH ***]]*Tabulka11219[[#This Row],[Množství]]</f>
        <v>0</v>
      </c>
      <c r="K10" s="42"/>
    </row>
    <row r="11" spans="1:11" ht="29.1" customHeight="1" x14ac:dyDescent="0.25">
      <c r="A11" s="16">
        <v>7</v>
      </c>
      <c r="B11" s="17" t="s">
        <v>26</v>
      </c>
      <c r="C11" s="18" t="s">
        <v>27</v>
      </c>
      <c r="D11" s="19" t="s">
        <v>15</v>
      </c>
      <c r="E11" s="20"/>
      <c r="F11" s="19" t="s">
        <v>16</v>
      </c>
      <c r="G11" s="47">
        <v>160</v>
      </c>
      <c r="H11" s="19" t="s">
        <v>17</v>
      </c>
      <c r="I11" s="46"/>
      <c r="J11" s="22">
        <f>Tabulka11219[[#This Row],[Cena za MJ bez DPH ***]]*Tabulka11219[[#This Row],[Množství]]</f>
        <v>0</v>
      </c>
      <c r="K11" s="42"/>
    </row>
    <row r="12" spans="1:11" ht="29.1" customHeight="1" x14ac:dyDescent="0.25">
      <c r="A12" s="16">
        <v>8</v>
      </c>
      <c r="B12" s="26" t="s">
        <v>37</v>
      </c>
      <c r="C12" s="18" t="s">
        <v>38</v>
      </c>
      <c r="D12" s="19" t="s">
        <v>15</v>
      </c>
      <c r="E12" s="20"/>
      <c r="F12" s="19" t="s">
        <v>16</v>
      </c>
      <c r="G12" s="49">
        <v>160</v>
      </c>
      <c r="H12" s="19" t="s">
        <v>17</v>
      </c>
      <c r="I12" s="46"/>
      <c r="J12" s="22">
        <f>Tabulka11219[[#This Row],[Cena za MJ bez DPH ***]]*Tabulka11219[[#This Row],[Množství]]</f>
        <v>0</v>
      </c>
      <c r="K12" s="42"/>
    </row>
    <row r="13" spans="1:11" ht="29.1" customHeight="1" x14ac:dyDescent="0.25">
      <c r="A13" s="10">
        <v>9</v>
      </c>
      <c r="B13" s="17" t="s">
        <v>19</v>
      </c>
      <c r="C13" s="18" t="s">
        <v>35</v>
      </c>
      <c r="D13" s="19" t="s">
        <v>15</v>
      </c>
      <c r="E13" s="20"/>
      <c r="F13" s="19" t="s">
        <v>16</v>
      </c>
      <c r="G13" s="47">
        <v>160</v>
      </c>
      <c r="H13" s="19" t="s">
        <v>17</v>
      </c>
      <c r="I13" s="46"/>
      <c r="J13" s="22">
        <f>Tabulka11219[[#This Row],[Cena za MJ bez DPH ***]]*Tabulka11219[[#This Row],[Množství]]</f>
        <v>0</v>
      </c>
      <c r="K13" s="42"/>
    </row>
    <row r="14" spans="1:11" ht="29.1" customHeight="1" x14ac:dyDescent="0.25">
      <c r="A14" s="16">
        <v>10</v>
      </c>
      <c r="B14" s="17" t="s">
        <v>24</v>
      </c>
      <c r="C14" s="18" t="s">
        <v>25</v>
      </c>
      <c r="D14" s="19" t="s">
        <v>15</v>
      </c>
      <c r="E14" s="20"/>
      <c r="F14" s="19" t="s">
        <v>16</v>
      </c>
      <c r="G14" s="49">
        <v>160</v>
      </c>
      <c r="H14" s="19" t="s">
        <v>17</v>
      </c>
      <c r="I14" s="46"/>
      <c r="J14" s="22">
        <f>Tabulka11219[[#This Row],[Cena za MJ bez DPH ***]]*Tabulka11219[[#This Row],[Množství]]</f>
        <v>0</v>
      </c>
      <c r="K14" s="42"/>
    </row>
    <row r="15" spans="1:11" ht="29.1" customHeight="1" x14ac:dyDescent="0.25">
      <c r="A15" s="16">
        <v>11</v>
      </c>
      <c r="B15" s="17" t="s">
        <v>41</v>
      </c>
      <c r="C15" s="23" t="s">
        <v>43</v>
      </c>
      <c r="D15" s="19" t="s">
        <v>20</v>
      </c>
      <c r="E15" s="20"/>
      <c r="F15" s="19" t="s">
        <v>16</v>
      </c>
      <c r="G15" s="47">
        <v>160</v>
      </c>
      <c r="H15" s="24" t="s">
        <v>21</v>
      </c>
      <c r="I15" s="46"/>
      <c r="J15" s="22">
        <f>Tabulka11219[[#This Row],[Cena za MJ bez DPH ***]]*Tabulka11219[[#This Row],[Množství]]</f>
        <v>0</v>
      </c>
      <c r="K15" s="42"/>
    </row>
    <row r="16" spans="1:11" ht="42.75" customHeight="1" x14ac:dyDescent="0.25">
      <c r="A16" s="16">
        <v>12</v>
      </c>
      <c r="B16" s="17" t="s">
        <v>42</v>
      </c>
      <c r="C16" s="23" t="s">
        <v>44</v>
      </c>
      <c r="D16" s="19" t="s">
        <v>20</v>
      </c>
      <c r="E16" s="20"/>
      <c r="F16" s="19" t="s">
        <v>16</v>
      </c>
      <c r="G16" s="49">
        <v>160</v>
      </c>
      <c r="H16" s="24" t="s">
        <v>21</v>
      </c>
      <c r="I16" s="46"/>
      <c r="J16" s="22">
        <f>Tabulka11219[[#This Row],[Cena za MJ bez DPH ***]]*Tabulka11219[[#This Row],[Množství]]</f>
        <v>0</v>
      </c>
      <c r="K16" s="42"/>
    </row>
    <row r="17" spans="1:11" ht="29.1" customHeight="1" x14ac:dyDescent="0.25">
      <c r="A17" s="10">
        <v>13</v>
      </c>
      <c r="B17" s="17" t="s">
        <v>128</v>
      </c>
      <c r="C17" s="23" t="s">
        <v>132</v>
      </c>
      <c r="D17" s="19" t="s">
        <v>15</v>
      </c>
      <c r="E17" s="20"/>
      <c r="F17" s="19" t="s">
        <v>16</v>
      </c>
      <c r="G17" s="47">
        <v>160</v>
      </c>
      <c r="H17" s="24" t="s">
        <v>21</v>
      </c>
      <c r="I17" s="21"/>
      <c r="J17" s="22">
        <f>Tabulka11219[[#This Row],[Cena za MJ bez DPH ***]]*Tabulka11219[[#This Row],[Množství]]</f>
        <v>0</v>
      </c>
      <c r="K17" s="42"/>
    </row>
    <row r="18" spans="1:11" ht="29.1" customHeight="1" x14ac:dyDescent="0.25">
      <c r="A18" s="16">
        <v>14</v>
      </c>
      <c r="B18" s="17" t="s">
        <v>129</v>
      </c>
      <c r="C18" s="23" t="s">
        <v>132</v>
      </c>
      <c r="D18" s="19" t="s">
        <v>15</v>
      </c>
      <c r="E18" s="20"/>
      <c r="F18" s="19" t="s">
        <v>16</v>
      </c>
      <c r="G18" s="49">
        <v>160</v>
      </c>
      <c r="H18" s="24" t="s">
        <v>21</v>
      </c>
      <c r="I18" s="21"/>
      <c r="J18" s="22">
        <f>Tabulka11219[[#This Row],[Cena za MJ bez DPH ***]]*Tabulka11219[[#This Row],[Množství]]</f>
        <v>0</v>
      </c>
      <c r="K18" s="42"/>
    </row>
    <row r="19" spans="1:11" ht="29.1" customHeight="1" x14ac:dyDescent="0.25">
      <c r="A19" s="16">
        <v>15</v>
      </c>
      <c r="B19" s="17" t="s">
        <v>130</v>
      </c>
      <c r="C19" s="23" t="s">
        <v>132</v>
      </c>
      <c r="D19" s="19" t="s">
        <v>15</v>
      </c>
      <c r="E19" s="20"/>
      <c r="F19" s="19" t="s">
        <v>16</v>
      </c>
      <c r="G19" s="47">
        <v>160</v>
      </c>
      <c r="H19" s="24" t="s">
        <v>21</v>
      </c>
      <c r="I19" s="21"/>
      <c r="J19" s="22">
        <f>Tabulka11219[[#This Row],[Cena za MJ bez DPH ***]]*Tabulka11219[[#This Row],[Množství]]</f>
        <v>0</v>
      </c>
      <c r="K19" s="42"/>
    </row>
    <row r="20" spans="1:11" ht="29.1" customHeight="1" x14ac:dyDescent="0.25">
      <c r="A20" s="16">
        <v>16</v>
      </c>
      <c r="B20" s="17" t="s">
        <v>131</v>
      </c>
      <c r="C20" s="23" t="s">
        <v>132</v>
      </c>
      <c r="D20" s="19" t="s">
        <v>15</v>
      </c>
      <c r="E20" s="20"/>
      <c r="F20" s="19" t="s">
        <v>16</v>
      </c>
      <c r="G20" s="49">
        <v>160</v>
      </c>
      <c r="H20" s="24" t="s">
        <v>21</v>
      </c>
      <c r="I20" s="21"/>
      <c r="J20" s="22">
        <f>Tabulka11219[[#This Row],[Cena za MJ bez DPH ***]]*Tabulka11219[[#This Row],[Množství]]</f>
        <v>0</v>
      </c>
      <c r="K20" s="42"/>
    </row>
    <row r="21" spans="1:11" ht="29.1" customHeight="1" x14ac:dyDescent="0.25">
      <c r="A21" s="51" t="s">
        <v>22</v>
      </c>
      <c r="B21" s="52"/>
      <c r="C21" s="52"/>
      <c r="D21" s="53"/>
      <c r="E21" s="53"/>
      <c r="F21" s="54"/>
      <c r="G21" s="54"/>
      <c r="H21" s="54"/>
      <c r="I21" s="54"/>
      <c r="J21" s="55">
        <f>SUBTOTAL(109,Tabulka11219[Cena celkem ****])</f>
        <v>0</v>
      </c>
      <c r="K21" s="38"/>
    </row>
    <row r="22" spans="1:11" x14ac:dyDescent="0.25">
      <c r="A22" s="25"/>
      <c r="B22" s="25" t="s">
        <v>23</v>
      </c>
      <c r="C22" s="25"/>
      <c r="D22" s="4"/>
      <c r="E22" s="4"/>
      <c r="F22" s="4"/>
      <c r="G22" s="4"/>
    </row>
    <row r="23" spans="1:11" ht="60" x14ac:dyDescent="0.25">
      <c r="A23" s="7" t="s">
        <v>4</v>
      </c>
      <c r="B23" s="7" t="s">
        <v>5</v>
      </c>
      <c r="C23" s="8" t="s">
        <v>6</v>
      </c>
      <c r="D23" s="8" t="s">
        <v>7</v>
      </c>
      <c r="E23" s="8" t="s">
        <v>8</v>
      </c>
      <c r="F23" s="8" t="s">
        <v>9</v>
      </c>
      <c r="G23" s="8" t="s">
        <v>10</v>
      </c>
      <c r="H23" s="8" t="s">
        <v>11</v>
      </c>
      <c r="I23" s="8" t="s">
        <v>12</v>
      </c>
      <c r="J23" s="9" t="s">
        <v>13</v>
      </c>
      <c r="K23" s="8" t="s">
        <v>126</v>
      </c>
    </row>
    <row r="24" spans="1:11" x14ac:dyDescent="0.25">
      <c r="A24" s="10">
        <v>1</v>
      </c>
      <c r="B24" s="11" t="s">
        <v>45</v>
      </c>
      <c r="C24" s="12" t="s">
        <v>46</v>
      </c>
      <c r="D24" s="13" t="s">
        <v>15</v>
      </c>
      <c r="E24" s="14"/>
      <c r="F24" s="13" t="s">
        <v>16</v>
      </c>
      <c r="G24" s="13">
        <v>40</v>
      </c>
      <c r="H24" s="13" t="s">
        <v>17</v>
      </c>
      <c r="I24" s="48"/>
      <c r="J24" s="15">
        <f>Tabulka112193[[#This Row],[Cena za MJ bez DPH ***]]*Tabulka112193[[#This Row],[Množství]]</f>
        <v>0</v>
      </c>
      <c r="K24" s="39"/>
    </row>
    <row r="25" spans="1:11" x14ac:dyDescent="0.25">
      <c r="A25" s="16">
        <v>2</v>
      </c>
      <c r="B25" s="17" t="s">
        <v>47</v>
      </c>
      <c r="C25" s="18" t="s">
        <v>51</v>
      </c>
      <c r="D25" s="19" t="s">
        <v>15</v>
      </c>
      <c r="E25" s="20"/>
      <c r="F25" s="19" t="s">
        <v>16</v>
      </c>
      <c r="G25" s="19">
        <v>40</v>
      </c>
      <c r="H25" s="13" t="s">
        <v>17</v>
      </c>
      <c r="I25" s="50"/>
      <c r="J25" s="22">
        <f>Tabulka112193[[#This Row],[Cena za MJ bez DPH ***]]*Tabulka112193[[#This Row],[Množství]]</f>
        <v>0</v>
      </c>
      <c r="K25" s="40"/>
    </row>
    <row r="26" spans="1:11" x14ac:dyDescent="0.25">
      <c r="A26" s="16">
        <v>3</v>
      </c>
      <c r="B26" s="17" t="s">
        <v>48</v>
      </c>
      <c r="C26" s="18" t="s">
        <v>50</v>
      </c>
      <c r="D26" s="19" t="s">
        <v>15</v>
      </c>
      <c r="E26" s="20"/>
      <c r="F26" s="19" t="s">
        <v>16</v>
      </c>
      <c r="G26" s="47">
        <v>40</v>
      </c>
      <c r="H26" s="13" t="s">
        <v>17</v>
      </c>
      <c r="I26" s="50"/>
      <c r="J26" s="22">
        <f>Tabulka112193[[#This Row],[Cena za MJ bez DPH ***]]*Tabulka112193[[#This Row],[Množství]]</f>
        <v>0</v>
      </c>
      <c r="K26" s="40"/>
    </row>
    <row r="27" spans="1:11" x14ac:dyDescent="0.25">
      <c r="A27" s="16">
        <v>4</v>
      </c>
      <c r="B27" s="17" t="s">
        <v>49</v>
      </c>
      <c r="C27" s="18" t="s">
        <v>50</v>
      </c>
      <c r="D27" s="19" t="s">
        <v>15</v>
      </c>
      <c r="E27" s="20"/>
      <c r="F27" s="19" t="s">
        <v>16</v>
      </c>
      <c r="G27" s="49">
        <v>40</v>
      </c>
      <c r="H27" s="13" t="s">
        <v>17</v>
      </c>
      <c r="I27" s="50"/>
      <c r="J27" s="22">
        <f>Tabulka112193[[#This Row],[Cena za MJ bez DPH ***]]*Tabulka112193[[#This Row],[Množství]]</f>
        <v>0</v>
      </c>
      <c r="K27" s="40"/>
    </row>
    <row r="28" spans="1:11" x14ac:dyDescent="0.25">
      <c r="A28" s="10">
        <v>5</v>
      </c>
      <c r="B28" s="17" t="s">
        <v>52</v>
      </c>
      <c r="C28" s="18" t="s">
        <v>53</v>
      </c>
      <c r="D28" s="19" t="s">
        <v>15</v>
      </c>
      <c r="E28" s="20"/>
      <c r="F28" s="19" t="s">
        <v>16</v>
      </c>
      <c r="G28" s="47">
        <v>40</v>
      </c>
      <c r="H28" s="13" t="s">
        <v>17</v>
      </c>
      <c r="I28" s="50"/>
      <c r="J28" s="22">
        <f>Tabulka112193[[#This Row],[Cena za MJ bez DPH ***]]*Tabulka112193[[#This Row],[Množství]]</f>
        <v>0</v>
      </c>
      <c r="K28" s="40"/>
    </row>
    <row r="29" spans="1:11" x14ac:dyDescent="0.25">
      <c r="A29" s="16">
        <v>6</v>
      </c>
      <c r="B29" s="17" t="s">
        <v>54</v>
      </c>
      <c r="C29" s="18" t="s">
        <v>51</v>
      </c>
      <c r="D29" s="19" t="s">
        <v>15</v>
      </c>
      <c r="E29" s="20"/>
      <c r="F29" s="19" t="s">
        <v>16</v>
      </c>
      <c r="G29" s="49">
        <v>40</v>
      </c>
      <c r="H29" s="13" t="s">
        <v>17</v>
      </c>
      <c r="I29" s="50"/>
      <c r="J29" s="22">
        <f>Tabulka112193[[#This Row],[Cena za MJ bez DPH ***]]*Tabulka112193[[#This Row],[Množství]]</f>
        <v>0</v>
      </c>
      <c r="K29" s="40"/>
    </row>
    <row r="30" spans="1:11" x14ac:dyDescent="0.25">
      <c r="A30" s="16">
        <v>7</v>
      </c>
      <c r="B30" s="17" t="s">
        <v>55</v>
      </c>
      <c r="C30" s="18" t="s">
        <v>51</v>
      </c>
      <c r="D30" s="19" t="s">
        <v>15</v>
      </c>
      <c r="E30" s="20"/>
      <c r="F30" s="19" t="s">
        <v>16</v>
      </c>
      <c r="G30" s="47">
        <v>40</v>
      </c>
      <c r="H30" s="19" t="s">
        <v>17</v>
      </c>
      <c r="I30" s="50"/>
      <c r="J30" s="22">
        <f>Tabulka112193[[#This Row],[Cena za MJ bez DPH ***]]*Tabulka112193[[#This Row],[Množství]]</f>
        <v>0</v>
      </c>
      <c r="K30" s="40"/>
    </row>
    <row r="31" spans="1:11" x14ac:dyDescent="0.25">
      <c r="A31" s="16">
        <v>8</v>
      </c>
      <c r="B31" s="26" t="s">
        <v>56</v>
      </c>
      <c r="C31" s="18" t="s">
        <v>50</v>
      </c>
      <c r="D31" s="19" t="s">
        <v>15</v>
      </c>
      <c r="E31" s="20"/>
      <c r="F31" s="19" t="s">
        <v>16</v>
      </c>
      <c r="G31" s="49">
        <v>40</v>
      </c>
      <c r="H31" s="19" t="s">
        <v>17</v>
      </c>
      <c r="I31" s="50"/>
      <c r="J31" s="22">
        <f>Tabulka112193[[#This Row],[Cena za MJ bez DPH ***]]*Tabulka112193[[#This Row],[Množství]]</f>
        <v>0</v>
      </c>
      <c r="K31" s="40"/>
    </row>
    <row r="32" spans="1:11" x14ac:dyDescent="0.25">
      <c r="A32" s="10">
        <v>9</v>
      </c>
      <c r="B32" s="17" t="s">
        <v>61</v>
      </c>
      <c r="C32" s="18" t="s">
        <v>58</v>
      </c>
      <c r="D32" s="19" t="s">
        <v>15</v>
      </c>
      <c r="E32" s="20"/>
      <c r="F32" s="19" t="s">
        <v>16</v>
      </c>
      <c r="G32" s="47">
        <v>40</v>
      </c>
      <c r="H32" s="19" t="s">
        <v>17</v>
      </c>
      <c r="I32" s="50"/>
      <c r="J32" s="22">
        <f>Tabulka112193[[#This Row],[Cena za MJ bez DPH ***]]*Tabulka112193[[#This Row],[Množství]]</f>
        <v>0</v>
      </c>
      <c r="K32" s="40"/>
    </row>
    <row r="33" spans="1:11" x14ac:dyDescent="0.25">
      <c r="A33" s="16">
        <v>10</v>
      </c>
      <c r="B33" s="17" t="s">
        <v>59</v>
      </c>
      <c r="C33" s="18" t="s">
        <v>46</v>
      </c>
      <c r="D33" s="19" t="s">
        <v>15</v>
      </c>
      <c r="E33" s="20"/>
      <c r="F33" s="19" t="s">
        <v>16</v>
      </c>
      <c r="G33" s="49">
        <v>40</v>
      </c>
      <c r="H33" s="19" t="s">
        <v>17</v>
      </c>
      <c r="I33" s="50"/>
      <c r="J33" s="22">
        <f>Tabulka112193[[#This Row],[Cena za MJ bez DPH ***]]*Tabulka112193[[#This Row],[Množství]]</f>
        <v>0</v>
      </c>
      <c r="K33" s="40"/>
    </row>
    <row r="34" spans="1:11" x14ac:dyDescent="0.25">
      <c r="A34" s="16">
        <v>11</v>
      </c>
      <c r="B34" s="17" t="s">
        <v>60</v>
      </c>
      <c r="C34" s="18" t="s">
        <v>46</v>
      </c>
      <c r="D34" s="19" t="s">
        <v>15</v>
      </c>
      <c r="E34" s="20"/>
      <c r="F34" s="19" t="s">
        <v>16</v>
      </c>
      <c r="G34" s="47">
        <v>40</v>
      </c>
      <c r="H34" s="19" t="s">
        <v>17</v>
      </c>
      <c r="I34" s="50"/>
      <c r="J34" s="22">
        <f>Tabulka112193[[#This Row],[Cena za MJ bez DPH ***]]*Tabulka112193[[#This Row],[Množství]]</f>
        <v>0</v>
      </c>
      <c r="K34" s="40"/>
    </row>
    <row r="35" spans="1:11" x14ac:dyDescent="0.25">
      <c r="A35" s="16">
        <v>12</v>
      </c>
      <c r="B35" s="17" t="s">
        <v>57</v>
      </c>
      <c r="C35" s="18" t="s">
        <v>50</v>
      </c>
      <c r="D35" s="19" t="s">
        <v>15</v>
      </c>
      <c r="E35" s="20"/>
      <c r="F35" s="19" t="s">
        <v>16</v>
      </c>
      <c r="G35" s="49">
        <v>40</v>
      </c>
      <c r="H35" s="19" t="s">
        <v>17</v>
      </c>
      <c r="I35" s="50"/>
      <c r="J35" s="22">
        <f>Tabulka112193[[#This Row],[Cena za MJ bez DPH ***]]*Tabulka112193[[#This Row],[Množství]]</f>
        <v>0</v>
      </c>
      <c r="K35" s="40"/>
    </row>
    <row r="36" spans="1:11" x14ac:dyDescent="0.25">
      <c r="A36" s="10">
        <v>13</v>
      </c>
      <c r="B36" s="17" t="s">
        <v>62</v>
      </c>
      <c r="C36" s="18" t="s">
        <v>63</v>
      </c>
      <c r="D36" s="19" t="s">
        <v>15</v>
      </c>
      <c r="E36" s="20"/>
      <c r="F36" s="19" t="s">
        <v>16</v>
      </c>
      <c r="G36" s="47">
        <v>40</v>
      </c>
      <c r="H36" s="19" t="s">
        <v>17</v>
      </c>
      <c r="I36" s="50"/>
      <c r="J36" s="22">
        <f>Tabulka112193[[#This Row],[Cena za MJ bez DPH ***]]*Tabulka112193[[#This Row],[Množství]]</f>
        <v>0</v>
      </c>
      <c r="K36" s="40"/>
    </row>
    <row r="37" spans="1:11" x14ac:dyDescent="0.25">
      <c r="A37" s="16">
        <v>14</v>
      </c>
      <c r="B37" s="17" t="s">
        <v>64</v>
      </c>
      <c r="C37" s="18" t="s">
        <v>75</v>
      </c>
      <c r="D37" s="19" t="s">
        <v>15</v>
      </c>
      <c r="E37" s="20"/>
      <c r="F37" s="19" t="s">
        <v>16</v>
      </c>
      <c r="G37" s="49">
        <v>40</v>
      </c>
      <c r="H37" s="19" t="s">
        <v>17</v>
      </c>
      <c r="I37" s="50"/>
      <c r="J37" s="22">
        <f>Tabulka112193[[#This Row],[Cena za MJ bez DPH ***]]*Tabulka112193[[#This Row],[Množství]]</f>
        <v>0</v>
      </c>
      <c r="K37" s="40"/>
    </row>
    <row r="38" spans="1:11" x14ac:dyDescent="0.25">
      <c r="A38" s="16">
        <v>15</v>
      </c>
      <c r="B38" s="17" t="s">
        <v>65</v>
      </c>
      <c r="C38" s="18" t="s">
        <v>76</v>
      </c>
      <c r="D38" s="19" t="s">
        <v>15</v>
      </c>
      <c r="E38" s="20"/>
      <c r="F38" s="19" t="s">
        <v>16</v>
      </c>
      <c r="G38" s="47">
        <v>40</v>
      </c>
      <c r="H38" s="19" t="s">
        <v>17</v>
      </c>
      <c r="I38" s="50"/>
      <c r="J38" s="22">
        <f>Tabulka112193[[#This Row],[Cena za MJ bez DPH ***]]*Tabulka112193[[#This Row],[Množství]]</f>
        <v>0</v>
      </c>
      <c r="K38" s="40"/>
    </row>
    <row r="39" spans="1:11" x14ac:dyDescent="0.25">
      <c r="A39" s="16">
        <v>16</v>
      </c>
      <c r="B39" s="17" t="s">
        <v>66</v>
      </c>
      <c r="C39" s="18" t="s">
        <v>75</v>
      </c>
      <c r="D39" s="19" t="s">
        <v>15</v>
      </c>
      <c r="E39" s="20"/>
      <c r="F39" s="19" t="s">
        <v>16</v>
      </c>
      <c r="G39" s="49">
        <v>40</v>
      </c>
      <c r="H39" s="19" t="s">
        <v>17</v>
      </c>
      <c r="I39" s="50"/>
      <c r="J39" s="22">
        <f>Tabulka112193[[#This Row],[Cena za MJ bez DPH ***]]*Tabulka112193[[#This Row],[Množství]]</f>
        <v>0</v>
      </c>
      <c r="K39" s="40"/>
    </row>
    <row r="40" spans="1:11" x14ac:dyDescent="0.25">
      <c r="A40" s="10">
        <v>17</v>
      </c>
      <c r="B40" s="17" t="s">
        <v>67</v>
      </c>
      <c r="C40" s="18" t="s">
        <v>76</v>
      </c>
      <c r="D40" s="19" t="s">
        <v>15</v>
      </c>
      <c r="E40" s="20"/>
      <c r="F40" s="19" t="s">
        <v>16</v>
      </c>
      <c r="G40" s="47">
        <v>40</v>
      </c>
      <c r="H40" s="19" t="s">
        <v>17</v>
      </c>
      <c r="I40" s="50"/>
      <c r="J40" s="22">
        <f>Tabulka112193[[#This Row],[Cena za MJ bez DPH ***]]*Tabulka112193[[#This Row],[Množství]]</f>
        <v>0</v>
      </c>
      <c r="K40" s="40"/>
    </row>
    <row r="41" spans="1:11" x14ac:dyDescent="0.25">
      <c r="A41" s="16">
        <v>18</v>
      </c>
      <c r="B41" s="17" t="s">
        <v>68</v>
      </c>
      <c r="C41" s="18" t="s">
        <v>76</v>
      </c>
      <c r="D41" s="19" t="s">
        <v>15</v>
      </c>
      <c r="E41" s="20"/>
      <c r="F41" s="19" t="s">
        <v>16</v>
      </c>
      <c r="G41" s="49">
        <v>40</v>
      </c>
      <c r="H41" s="19" t="s">
        <v>17</v>
      </c>
      <c r="I41" s="50"/>
      <c r="J41" s="22">
        <f>Tabulka112193[[#This Row],[Cena za MJ bez DPH ***]]*Tabulka112193[[#This Row],[Množství]]</f>
        <v>0</v>
      </c>
      <c r="K41" s="40"/>
    </row>
    <row r="42" spans="1:11" x14ac:dyDescent="0.25">
      <c r="A42" s="16">
        <v>19</v>
      </c>
      <c r="B42" s="17" t="s">
        <v>69</v>
      </c>
      <c r="C42" s="18" t="s">
        <v>76</v>
      </c>
      <c r="D42" s="19" t="s">
        <v>15</v>
      </c>
      <c r="E42" s="20"/>
      <c r="F42" s="19" t="s">
        <v>16</v>
      </c>
      <c r="G42" s="47">
        <v>40</v>
      </c>
      <c r="H42" s="19" t="s">
        <v>17</v>
      </c>
      <c r="I42" s="50"/>
      <c r="J42" s="22">
        <f>Tabulka112193[[#This Row],[Cena za MJ bez DPH ***]]*Tabulka112193[[#This Row],[Množství]]</f>
        <v>0</v>
      </c>
      <c r="K42" s="40"/>
    </row>
    <row r="43" spans="1:11" x14ac:dyDescent="0.25">
      <c r="A43" s="16">
        <v>20</v>
      </c>
      <c r="B43" s="17" t="s">
        <v>70</v>
      </c>
      <c r="C43" s="18" t="s">
        <v>75</v>
      </c>
      <c r="D43" s="19" t="s">
        <v>15</v>
      </c>
      <c r="E43" s="20"/>
      <c r="F43" s="19" t="s">
        <v>16</v>
      </c>
      <c r="G43" s="49">
        <v>40</v>
      </c>
      <c r="H43" s="19" t="s">
        <v>17</v>
      </c>
      <c r="I43" s="50"/>
      <c r="J43" s="22">
        <f>Tabulka112193[[#This Row],[Cena za MJ bez DPH ***]]*Tabulka112193[[#This Row],[Množství]]</f>
        <v>0</v>
      </c>
      <c r="K43" s="40"/>
    </row>
    <row r="44" spans="1:11" x14ac:dyDescent="0.25">
      <c r="A44" s="10">
        <v>21</v>
      </c>
      <c r="B44" s="17" t="s">
        <v>71</v>
      </c>
      <c r="C44" s="18" t="s">
        <v>63</v>
      </c>
      <c r="D44" s="19" t="s">
        <v>15</v>
      </c>
      <c r="E44" s="20"/>
      <c r="F44" s="19" t="s">
        <v>16</v>
      </c>
      <c r="G44" s="47">
        <v>40</v>
      </c>
      <c r="H44" s="19" t="s">
        <v>17</v>
      </c>
      <c r="I44" s="50"/>
      <c r="J44" s="22">
        <f>Tabulka112193[[#This Row],[Cena za MJ bez DPH ***]]*Tabulka112193[[#This Row],[Množství]]</f>
        <v>0</v>
      </c>
      <c r="K44" s="40"/>
    </row>
    <row r="45" spans="1:11" x14ac:dyDescent="0.25">
      <c r="A45" s="16">
        <v>22</v>
      </c>
      <c r="B45" s="17" t="s">
        <v>72</v>
      </c>
      <c r="C45" s="18" t="s">
        <v>63</v>
      </c>
      <c r="D45" s="19" t="s">
        <v>15</v>
      </c>
      <c r="E45" s="20"/>
      <c r="F45" s="19" t="s">
        <v>16</v>
      </c>
      <c r="G45" s="49">
        <v>40</v>
      </c>
      <c r="H45" s="19" t="s">
        <v>17</v>
      </c>
      <c r="I45" s="50"/>
      <c r="J45" s="22">
        <f>Tabulka112193[[#This Row],[Cena za MJ bez DPH ***]]*Tabulka112193[[#This Row],[Množství]]</f>
        <v>0</v>
      </c>
      <c r="K45" s="40"/>
    </row>
    <row r="46" spans="1:11" x14ac:dyDescent="0.25">
      <c r="A46" s="16">
        <v>23</v>
      </c>
      <c r="B46" s="17" t="s">
        <v>73</v>
      </c>
      <c r="C46" s="18" t="s">
        <v>63</v>
      </c>
      <c r="D46" s="19" t="s">
        <v>15</v>
      </c>
      <c r="E46" s="20"/>
      <c r="F46" s="19" t="s">
        <v>16</v>
      </c>
      <c r="G46" s="47">
        <v>40</v>
      </c>
      <c r="H46" s="19" t="s">
        <v>17</v>
      </c>
      <c r="I46" s="50"/>
      <c r="J46" s="22">
        <f>Tabulka112193[[#This Row],[Cena za MJ bez DPH ***]]*Tabulka112193[[#This Row],[Množství]]</f>
        <v>0</v>
      </c>
      <c r="K46" s="40"/>
    </row>
    <row r="47" spans="1:11" x14ac:dyDescent="0.25">
      <c r="A47" s="16">
        <v>24</v>
      </c>
      <c r="B47" s="17" t="s">
        <v>74</v>
      </c>
      <c r="C47" s="18" t="s">
        <v>46</v>
      </c>
      <c r="D47" s="19" t="s">
        <v>15</v>
      </c>
      <c r="E47" s="20"/>
      <c r="F47" s="19" t="s">
        <v>16</v>
      </c>
      <c r="G47" s="49">
        <v>40</v>
      </c>
      <c r="H47" s="19" t="s">
        <v>17</v>
      </c>
      <c r="I47" s="50"/>
      <c r="J47" s="22">
        <f>Tabulka112193[[#This Row],[Cena za MJ bez DPH ***]]*Tabulka112193[[#This Row],[Množství]]</f>
        <v>0</v>
      </c>
      <c r="K47" s="40"/>
    </row>
    <row r="48" spans="1:11" x14ac:dyDescent="0.25">
      <c r="A48" s="16">
        <v>25</v>
      </c>
      <c r="B48" s="43" t="s">
        <v>127</v>
      </c>
      <c r="C48" s="18" t="s">
        <v>134</v>
      </c>
      <c r="D48" s="19" t="s">
        <v>15</v>
      </c>
      <c r="E48" s="20"/>
      <c r="F48" s="19" t="s">
        <v>16</v>
      </c>
      <c r="G48" s="47">
        <v>40</v>
      </c>
      <c r="H48" s="19" t="s">
        <v>133</v>
      </c>
      <c r="I48" s="21"/>
      <c r="J48" s="22">
        <f>Tabulka112193[[#This Row],[Cena za MJ bez DPH ***]]*Tabulka112193[[#This Row],[Množství]]</f>
        <v>0</v>
      </c>
      <c r="K48" s="44"/>
    </row>
    <row r="49" spans="1:11" x14ac:dyDescent="0.25">
      <c r="A49" s="51" t="s">
        <v>22</v>
      </c>
      <c r="B49" s="52"/>
      <c r="C49" s="52"/>
      <c r="D49" s="53"/>
      <c r="E49" s="53"/>
      <c r="F49" s="54"/>
      <c r="G49" s="54"/>
      <c r="H49" s="54"/>
      <c r="I49" s="54"/>
      <c r="J49" s="55">
        <f>SUBTOTAL(109,Tabulka112193[Cena celkem ****])</f>
        <v>0</v>
      </c>
      <c r="K49" s="38"/>
    </row>
    <row r="50" spans="1:11" ht="15.75" thickBot="1" x14ac:dyDescent="0.3"/>
    <row r="51" spans="1:11" ht="15.75" thickBot="1" x14ac:dyDescent="0.3">
      <c r="A51" s="35" t="s">
        <v>125</v>
      </c>
      <c r="B51" s="36"/>
      <c r="C51" s="36"/>
      <c r="D51" s="36"/>
      <c r="E51" s="36"/>
      <c r="F51" s="36"/>
      <c r="G51" s="36"/>
      <c r="H51" s="36"/>
      <c r="I51" s="36"/>
      <c r="J51" s="37">
        <f>+Tabulka112193[[#Totals],[Cena celkem ****]]+Tabulka11219[[#Totals],[Cena celkem ****]]</f>
        <v>0</v>
      </c>
    </row>
  </sheetData>
  <pageMargins left="0.7" right="0.7" top="0.78740157499999996" bottom="0.78740157499999996" header="0.3" footer="0.3"/>
  <pageSetup paperSize="9" orientation="portrait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workbookViewId="0">
      <selection activeCell="B37" sqref="B37"/>
    </sheetView>
  </sheetViews>
  <sheetFormatPr defaultRowHeight="15" x14ac:dyDescent="0.25"/>
  <cols>
    <col min="1" max="1" width="35.140625" style="31" customWidth="1"/>
    <col min="2" max="2" width="68.28515625" style="31" customWidth="1"/>
    <col min="3" max="3" width="13.7109375" style="31" customWidth="1"/>
    <col min="4" max="7" width="9.140625" style="31"/>
    <col min="8" max="8" width="71.5703125" style="31" customWidth="1"/>
    <col min="9" max="10" width="9.140625" style="31"/>
    <col min="11" max="11" width="18.42578125" style="31" customWidth="1"/>
    <col min="12" max="16384" width="9.140625" style="31"/>
  </cols>
  <sheetData>
    <row r="1" spans="1:11" s="29" customFormat="1" x14ac:dyDescent="0.25">
      <c r="A1" s="27" t="s">
        <v>77</v>
      </c>
      <c r="B1" s="27" t="s">
        <v>78</v>
      </c>
      <c r="C1" s="27" t="s">
        <v>79</v>
      </c>
      <c r="D1" s="27" t="s">
        <v>80</v>
      </c>
      <c r="E1" s="27" t="s">
        <v>81</v>
      </c>
      <c r="F1" s="27" t="s">
        <v>82</v>
      </c>
      <c r="G1" s="27" t="s">
        <v>83</v>
      </c>
      <c r="H1" s="27" t="s">
        <v>84</v>
      </c>
      <c r="I1" s="27" t="s">
        <v>85</v>
      </c>
      <c r="J1" s="28" t="s">
        <v>9</v>
      </c>
      <c r="K1" s="27" t="s">
        <v>86</v>
      </c>
    </row>
    <row r="2" spans="1:11" ht="30" x14ac:dyDescent="0.25">
      <c r="A2" s="30" t="s">
        <v>14</v>
      </c>
      <c r="B2" s="31" t="s">
        <v>87</v>
      </c>
      <c r="C2" s="31" t="s">
        <v>123</v>
      </c>
      <c r="H2" s="33" t="s">
        <v>36</v>
      </c>
      <c r="J2" s="31" t="s">
        <v>16</v>
      </c>
    </row>
    <row r="3" spans="1:11" ht="30" x14ac:dyDescent="0.25">
      <c r="A3" s="30" t="s">
        <v>30</v>
      </c>
      <c r="B3" s="31" t="s">
        <v>88</v>
      </c>
      <c r="C3" s="31" t="s">
        <v>123</v>
      </c>
      <c r="H3" s="33" t="s">
        <v>31</v>
      </c>
      <c r="J3" s="31" t="s">
        <v>16</v>
      </c>
    </row>
    <row r="4" spans="1:11" ht="30" x14ac:dyDescent="0.25">
      <c r="A4" s="30" t="s">
        <v>33</v>
      </c>
      <c r="B4" s="31" t="s">
        <v>89</v>
      </c>
      <c r="C4" s="31" t="s">
        <v>123</v>
      </c>
      <c r="H4" s="33" t="s">
        <v>34</v>
      </c>
      <c r="J4" s="31" t="s">
        <v>16</v>
      </c>
    </row>
    <row r="5" spans="1:11" ht="30" x14ac:dyDescent="0.25">
      <c r="A5" s="30" t="s">
        <v>28</v>
      </c>
      <c r="B5" s="31" t="s">
        <v>90</v>
      </c>
      <c r="C5" s="31" t="s">
        <v>123</v>
      </c>
      <c r="H5" s="33" t="s">
        <v>29</v>
      </c>
      <c r="J5" s="31" t="s">
        <v>16</v>
      </c>
    </row>
    <row r="6" spans="1:11" ht="30" x14ac:dyDescent="0.25">
      <c r="A6" s="30" t="s">
        <v>18</v>
      </c>
      <c r="B6" s="31" t="s">
        <v>91</v>
      </c>
      <c r="C6" s="31" t="s">
        <v>123</v>
      </c>
      <c r="H6" s="33" t="s">
        <v>32</v>
      </c>
      <c r="J6" s="31" t="s">
        <v>16</v>
      </c>
    </row>
    <row r="7" spans="1:11" ht="30" x14ac:dyDescent="0.25">
      <c r="A7" s="30" t="s">
        <v>39</v>
      </c>
      <c r="B7" s="31" t="s">
        <v>92</v>
      </c>
      <c r="C7" s="31" t="s">
        <v>123</v>
      </c>
      <c r="H7" s="33" t="s">
        <v>40</v>
      </c>
      <c r="J7" s="31" t="s">
        <v>16</v>
      </c>
    </row>
    <row r="8" spans="1:11" ht="30" x14ac:dyDescent="0.25">
      <c r="A8" s="30" t="s">
        <v>26</v>
      </c>
      <c r="B8" s="31" t="s">
        <v>93</v>
      </c>
      <c r="C8" s="31" t="s">
        <v>123</v>
      </c>
      <c r="H8" s="33" t="s">
        <v>27</v>
      </c>
      <c r="J8" s="31" t="s">
        <v>16</v>
      </c>
    </row>
    <row r="9" spans="1:11" ht="30" x14ac:dyDescent="0.25">
      <c r="A9" s="32" t="s">
        <v>37</v>
      </c>
      <c r="B9" s="31" t="s">
        <v>94</v>
      </c>
      <c r="C9" s="31" t="s">
        <v>123</v>
      </c>
      <c r="H9" s="33" t="s">
        <v>38</v>
      </c>
      <c r="J9" s="31" t="s">
        <v>16</v>
      </c>
    </row>
    <row r="10" spans="1:11" ht="30" x14ac:dyDescent="0.25">
      <c r="A10" s="30" t="s">
        <v>19</v>
      </c>
      <c r="B10" s="31" t="s">
        <v>95</v>
      </c>
      <c r="C10" s="31" t="s">
        <v>123</v>
      </c>
      <c r="H10" s="33" t="s">
        <v>35</v>
      </c>
      <c r="J10" s="31" t="s">
        <v>16</v>
      </c>
    </row>
    <row r="11" spans="1:11" ht="30" x14ac:dyDescent="0.25">
      <c r="A11" s="30" t="s">
        <v>24</v>
      </c>
      <c r="B11" s="31" t="s">
        <v>96</v>
      </c>
      <c r="C11" s="31" t="s">
        <v>123</v>
      </c>
      <c r="H11" s="33" t="s">
        <v>25</v>
      </c>
      <c r="J11" s="31" t="s">
        <v>16</v>
      </c>
    </row>
    <row r="12" spans="1:11" ht="30" x14ac:dyDescent="0.25">
      <c r="A12" s="30" t="s">
        <v>41</v>
      </c>
      <c r="B12" s="31" t="s">
        <v>97</v>
      </c>
      <c r="C12" s="31" t="s">
        <v>123</v>
      </c>
      <c r="H12" s="34" t="s">
        <v>43</v>
      </c>
      <c r="J12" s="31" t="s">
        <v>16</v>
      </c>
    </row>
    <row r="13" spans="1:11" ht="30" x14ac:dyDescent="0.25">
      <c r="A13" s="30" t="s">
        <v>42</v>
      </c>
      <c r="B13" s="31" t="s">
        <v>98</v>
      </c>
      <c r="C13" s="31" t="s">
        <v>123</v>
      </c>
      <c r="H13" s="34" t="s">
        <v>44</v>
      </c>
      <c r="J13" s="31" t="s">
        <v>16</v>
      </c>
    </row>
    <row r="14" spans="1:11" x14ac:dyDescent="0.25">
      <c r="A14" s="30" t="s">
        <v>45</v>
      </c>
      <c r="B14" s="31" t="s">
        <v>99</v>
      </c>
      <c r="C14" s="31" t="s">
        <v>123</v>
      </c>
      <c r="H14" s="33" t="s">
        <v>46</v>
      </c>
      <c r="J14" s="31" t="s">
        <v>16</v>
      </c>
    </row>
    <row r="15" spans="1:11" x14ac:dyDescent="0.25">
      <c r="A15" s="30" t="s">
        <v>47</v>
      </c>
      <c r="B15" s="31" t="s">
        <v>100</v>
      </c>
      <c r="C15" s="31" t="s">
        <v>123</v>
      </c>
      <c r="H15" s="33" t="s">
        <v>51</v>
      </c>
      <c r="J15" s="31" t="s">
        <v>16</v>
      </c>
    </row>
    <row r="16" spans="1:11" x14ac:dyDescent="0.25">
      <c r="A16" s="30" t="s">
        <v>48</v>
      </c>
      <c r="B16" s="31" t="s">
        <v>101</v>
      </c>
      <c r="C16" s="31" t="s">
        <v>123</v>
      </c>
      <c r="H16" s="33" t="s">
        <v>50</v>
      </c>
      <c r="J16" s="31" t="s">
        <v>16</v>
      </c>
    </row>
    <row r="17" spans="1:10" x14ac:dyDescent="0.25">
      <c r="A17" s="30" t="s">
        <v>49</v>
      </c>
      <c r="B17" s="31" t="s">
        <v>102</v>
      </c>
      <c r="C17" s="31" t="s">
        <v>123</v>
      </c>
      <c r="H17" s="33" t="s">
        <v>50</v>
      </c>
      <c r="J17" s="31" t="s">
        <v>16</v>
      </c>
    </row>
    <row r="18" spans="1:10" x14ac:dyDescent="0.25">
      <c r="A18" s="30" t="s">
        <v>52</v>
      </c>
      <c r="B18" s="31" t="s">
        <v>103</v>
      </c>
      <c r="C18" s="31" t="s">
        <v>123</v>
      </c>
      <c r="H18" s="33" t="s">
        <v>53</v>
      </c>
      <c r="J18" s="31" t="s">
        <v>16</v>
      </c>
    </row>
    <row r="19" spans="1:10" x14ac:dyDescent="0.25">
      <c r="A19" s="30" t="s">
        <v>54</v>
      </c>
      <c r="B19" s="31" t="s">
        <v>104</v>
      </c>
      <c r="C19" s="31" t="s">
        <v>123</v>
      </c>
      <c r="H19" s="33" t="s">
        <v>51</v>
      </c>
      <c r="J19" s="31" t="s">
        <v>16</v>
      </c>
    </row>
    <row r="20" spans="1:10" x14ac:dyDescent="0.25">
      <c r="A20" s="30" t="s">
        <v>55</v>
      </c>
      <c r="B20" s="31" t="s">
        <v>105</v>
      </c>
      <c r="C20" s="31" t="s">
        <v>123</v>
      </c>
      <c r="H20" s="33" t="s">
        <v>51</v>
      </c>
      <c r="J20" s="31" t="s">
        <v>16</v>
      </c>
    </row>
    <row r="21" spans="1:10" x14ac:dyDescent="0.25">
      <c r="A21" s="32" t="s">
        <v>56</v>
      </c>
      <c r="B21" s="31" t="s">
        <v>106</v>
      </c>
      <c r="C21" s="31" t="s">
        <v>123</v>
      </c>
      <c r="H21" s="33" t="s">
        <v>50</v>
      </c>
      <c r="J21" s="31" t="s">
        <v>16</v>
      </c>
    </row>
    <row r="22" spans="1:10" x14ac:dyDescent="0.25">
      <c r="A22" s="30" t="s">
        <v>61</v>
      </c>
      <c r="B22" s="31" t="s">
        <v>107</v>
      </c>
      <c r="C22" s="31" t="s">
        <v>123</v>
      </c>
      <c r="H22" s="33" t="s">
        <v>58</v>
      </c>
      <c r="J22" s="31" t="s">
        <v>16</v>
      </c>
    </row>
    <row r="23" spans="1:10" x14ac:dyDescent="0.25">
      <c r="A23" s="30" t="s">
        <v>59</v>
      </c>
      <c r="B23" s="31" t="s">
        <v>108</v>
      </c>
      <c r="C23" s="31" t="s">
        <v>123</v>
      </c>
      <c r="H23" s="33" t="s">
        <v>46</v>
      </c>
      <c r="J23" s="31" t="s">
        <v>16</v>
      </c>
    </row>
    <row r="24" spans="1:10" x14ac:dyDescent="0.25">
      <c r="A24" s="30" t="s">
        <v>60</v>
      </c>
      <c r="B24" s="31" t="s">
        <v>109</v>
      </c>
      <c r="C24" s="31" t="s">
        <v>123</v>
      </c>
      <c r="H24" s="33" t="s">
        <v>46</v>
      </c>
      <c r="J24" s="31" t="s">
        <v>16</v>
      </c>
    </row>
    <row r="25" spans="1:10" x14ac:dyDescent="0.25">
      <c r="A25" s="30" t="s">
        <v>57</v>
      </c>
      <c r="B25" s="31" t="s">
        <v>110</v>
      </c>
      <c r="C25" s="31" t="s">
        <v>123</v>
      </c>
      <c r="H25" s="33" t="s">
        <v>50</v>
      </c>
      <c r="J25" s="31" t="s">
        <v>16</v>
      </c>
    </row>
    <row r="26" spans="1:10" x14ac:dyDescent="0.25">
      <c r="A26" s="30" t="s">
        <v>62</v>
      </c>
      <c r="B26" s="31" t="s">
        <v>111</v>
      </c>
      <c r="C26" s="31" t="s">
        <v>123</v>
      </c>
      <c r="H26" s="33" t="s">
        <v>63</v>
      </c>
      <c r="J26" s="31" t="s">
        <v>16</v>
      </c>
    </row>
    <row r="27" spans="1:10" x14ac:dyDescent="0.25">
      <c r="A27" s="30" t="s">
        <v>64</v>
      </c>
      <c r="B27" s="31" t="s">
        <v>112</v>
      </c>
      <c r="C27" s="31" t="s">
        <v>123</v>
      </c>
      <c r="H27" s="33" t="s">
        <v>75</v>
      </c>
      <c r="J27" s="31" t="s">
        <v>16</v>
      </c>
    </row>
    <row r="28" spans="1:10" x14ac:dyDescent="0.25">
      <c r="A28" s="30" t="s">
        <v>65</v>
      </c>
      <c r="B28" s="31" t="s">
        <v>113</v>
      </c>
      <c r="C28" s="31" t="s">
        <v>123</v>
      </c>
      <c r="H28" s="33" t="s">
        <v>76</v>
      </c>
      <c r="J28" s="31" t="s">
        <v>16</v>
      </c>
    </row>
    <row r="29" spans="1:10" x14ac:dyDescent="0.25">
      <c r="A29" s="30" t="s">
        <v>66</v>
      </c>
      <c r="B29" s="31" t="s">
        <v>114</v>
      </c>
      <c r="C29" s="31" t="s">
        <v>123</v>
      </c>
      <c r="H29" s="33" t="s">
        <v>75</v>
      </c>
      <c r="J29" s="31" t="s">
        <v>16</v>
      </c>
    </row>
    <row r="30" spans="1:10" x14ac:dyDescent="0.25">
      <c r="A30" s="30" t="s">
        <v>67</v>
      </c>
      <c r="B30" s="31" t="s">
        <v>115</v>
      </c>
      <c r="C30" s="31" t="s">
        <v>123</v>
      </c>
      <c r="H30" s="33" t="s">
        <v>76</v>
      </c>
      <c r="J30" s="31" t="s">
        <v>16</v>
      </c>
    </row>
    <row r="31" spans="1:10" x14ac:dyDescent="0.25">
      <c r="A31" s="30" t="s">
        <v>68</v>
      </c>
      <c r="B31" s="31" t="s">
        <v>116</v>
      </c>
      <c r="C31" s="31" t="s">
        <v>123</v>
      </c>
      <c r="H31" s="33" t="s">
        <v>76</v>
      </c>
      <c r="J31" s="31" t="s">
        <v>16</v>
      </c>
    </row>
    <row r="32" spans="1:10" x14ac:dyDescent="0.25">
      <c r="A32" s="30" t="s">
        <v>69</v>
      </c>
      <c r="B32" s="31" t="s">
        <v>117</v>
      </c>
      <c r="C32" s="31" t="s">
        <v>123</v>
      </c>
      <c r="H32" s="33" t="s">
        <v>76</v>
      </c>
      <c r="J32" s="31" t="s">
        <v>16</v>
      </c>
    </row>
    <row r="33" spans="1:10" x14ac:dyDescent="0.25">
      <c r="A33" s="30" t="s">
        <v>70</v>
      </c>
      <c r="B33" s="31" t="s">
        <v>118</v>
      </c>
      <c r="C33" s="31" t="s">
        <v>123</v>
      </c>
      <c r="H33" s="33" t="s">
        <v>75</v>
      </c>
      <c r="J33" s="31" t="s">
        <v>16</v>
      </c>
    </row>
    <row r="34" spans="1:10" x14ac:dyDescent="0.25">
      <c r="A34" s="30" t="s">
        <v>71</v>
      </c>
      <c r="B34" s="31" t="s">
        <v>119</v>
      </c>
      <c r="C34" s="31" t="s">
        <v>123</v>
      </c>
      <c r="H34" s="33" t="s">
        <v>63</v>
      </c>
      <c r="J34" s="31" t="s">
        <v>16</v>
      </c>
    </row>
    <row r="35" spans="1:10" x14ac:dyDescent="0.25">
      <c r="A35" s="30" t="s">
        <v>72</v>
      </c>
      <c r="B35" s="31" t="s">
        <v>120</v>
      </c>
      <c r="C35" s="31" t="s">
        <v>123</v>
      </c>
      <c r="H35" s="33" t="s">
        <v>63</v>
      </c>
      <c r="J35" s="31" t="s">
        <v>16</v>
      </c>
    </row>
    <row r="36" spans="1:10" x14ac:dyDescent="0.25">
      <c r="A36" s="30" t="s">
        <v>73</v>
      </c>
      <c r="B36" s="31" t="s">
        <v>121</v>
      </c>
      <c r="C36" s="31" t="s">
        <v>123</v>
      </c>
      <c r="H36" s="33" t="s">
        <v>63</v>
      </c>
      <c r="J36" s="31" t="s">
        <v>16</v>
      </c>
    </row>
    <row r="37" spans="1:10" x14ac:dyDescent="0.25">
      <c r="A37" s="30" t="s">
        <v>74</v>
      </c>
      <c r="B37" s="31" t="s">
        <v>122</v>
      </c>
      <c r="C37" s="31" t="s">
        <v>123</v>
      </c>
      <c r="H37" s="33" t="s">
        <v>46</v>
      </c>
      <c r="J37" s="31" t="s">
        <v>16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MQ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dcterms:created xsi:type="dcterms:W3CDTF">2023-04-11T07:02:43Z</dcterms:created>
  <dcterms:modified xsi:type="dcterms:W3CDTF">2023-07-31T12:17:52Z</dcterms:modified>
</cp:coreProperties>
</file>