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kancelář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<sst xmlns="http://schemas.openxmlformats.org/spreadsheetml/2006/main" count="690" uniqueCount="333">
  <si>
    <t>Skupina</t>
  </si>
  <si>
    <t>Cena MJ bez DPH***</t>
  </si>
  <si>
    <t>PČ</t>
  </si>
  <si>
    <t>Celkem</t>
  </si>
  <si>
    <t>Specifikace</t>
  </si>
  <si>
    <t>Bloček samolepící</t>
  </si>
  <si>
    <t>Euroobaly standard</t>
  </si>
  <si>
    <t>Kostka bělená</t>
  </si>
  <si>
    <t>Odkládací mapa A4 papírová tříklopá</t>
  </si>
  <si>
    <t>Etiketa Brother DK-22205</t>
  </si>
  <si>
    <t>Barva razítková</t>
  </si>
  <si>
    <t>Korekční lak kancelářský</t>
  </si>
  <si>
    <t>Korekční strojek jednorázový</t>
  </si>
  <si>
    <t>Mikrotužka</t>
  </si>
  <si>
    <t>0,5mm</t>
  </si>
  <si>
    <t>Mikrotužka 0.5 mm náhradní nápň</t>
  </si>
  <si>
    <t>Pero gelové</t>
  </si>
  <si>
    <t>Pero kuličkové</t>
  </si>
  <si>
    <t>30 cm</t>
  </si>
  <si>
    <t>Tužka grafitová</t>
  </si>
  <si>
    <t>Zvýrazňovač barevný</t>
  </si>
  <si>
    <t>Sada zvýrazňovačů</t>
  </si>
  <si>
    <t>Sada popisovačů</t>
  </si>
  <si>
    <t>Flash disk USB</t>
  </si>
  <si>
    <t>Lepící páska - isolepa</t>
  </si>
  <si>
    <t>Lepidlo kancelářské tyčinkové</t>
  </si>
  <si>
    <t>Nůžky kancelářské</t>
  </si>
  <si>
    <t>18 cm</t>
  </si>
  <si>
    <t>Rozešívač kancelářský</t>
  </si>
  <si>
    <t>Sešívačka kancelářská</t>
  </si>
  <si>
    <t>Kalkulačka</t>
  </si>
  <si>
    <t>Zásuvka transparentní</t>
  </si>
  <si>
    <t>Popisovač tenký černý</t>
  </si>
  <si>
    <t>Razítko datumka</t>
  </si>
  <si>
    <t>Válec Brother DR-241CL</t>
  </si>
  <si>
    <t>Toner PG-545 (Canon)</t>
  </si>
  <si>
    <t>Canon PGI-520 CLI-521</t>
  </si>
  <si>
    <t>Toner černý CB435A (HP)</t>
  </si>
  <si>
    <t>Toner černý Q6511X 12 000 stran (HP)</t>
  </si>
  <si>
    <t>Toner černý CE285A (HP)</t>
  </si>
  <si>
    <t>Toner černý CE278A (78A)</t>
  </si>
  <si>
    <t xml:space="preserve">Toner HP CF 380X černý </t>
  </si>
  <si>
    <t>Toner HP CF 383A purpurový</t>
  </si>
  <si>
    <t>Toner HP CF 382A žlutý</t>
  </si>
  <si>
    <t>Toner HP CF 381A azurový</t>
  </si>
  <si>
    <t>Toner černý HP CF283A</t>
  </si>
  <si>
    <t>Toner HP CF 280 A</t>
  </si>
  <si>
    <t>Toner Brother TN-241 M</t>
  </si>
  <si>
    <t>Toner Brother TN-241 Y</t>
  </si>
  <si>
    <t>Toner Brother TN-241 C</t>
  </si>
  <si>
    <t>Toner Brother TN-241 BK</t>
  </si>
  <si>
    <t>Toner Canon 718</t>
  </si>
  <si>
    <t>Toner HP 130A, HP CF 350A, černý</t>
  </si>
  <si>
    <t>Toner HP CF 283A</t>
  </si>
  <si>
    <t>Toner  HP CF226X</t>
  </si>
  <si>
    <t xml:space="preserve">Cartridge černá PGI - 570 (Canon) </t>
  </si>
  <si>
    <t>Toner Canon 046</t>
  </si>
  <si>
    <t>Toner HP CF230X</t>
  </si>
  <si>
    <t>Toner HP CE310AD (126A) černý</t>
  </si>
  <si>
    <t>Toner HP CE313A (126A) purpurový</t>
  </si>
  <si>
    <t>Toner HP CE312A (126A) žlutý</t>
  </si>
  <si>
    <t>Toner HP CE311A (126A) azurový</t>
  </si>
  <si>
    <t>Toner OKI 46508712 černý</t>
  </si>
  <si>
    <t>Toner HP 912</t>
  </si>
  <si>
    <t>Canon PGI-1500 sada</t>
  </si>
  <si>
    <t>Toner HP 953 - sada</t>
  </si>
  <si>
    <t>Toner CRG 728 (Canon)</t>
  </si>
  <si>
    <t>Toner HP CF259A</t>
  </si>
  <si>
    <t>Toner HP 934XL BkCMY</t>
  </si>
  <si>
    <t>Toner HP Laser Jet P 1005   35A</t>
  </si>
  <si>
    <t>Toner černý MLT-D1092S (Samsung)</t>
  </si>
  <si>
    <t>Toner žlutý (OKI 46508709)</t>
  </si>
  <si>
    <t>Toner modrý 46508715 (OKI MC363)</t>
  </si>
  <si>
    <t>Toner červený 46508714 (OKI MC363)</t>
  </si>
  <si>
    <t>Plexi stojan</t>
  </si>
  <si>
    <t>Tvar T, orientované na výšku, určeno pro formát A5</t>
  </si>
  <si>
    <t>Tvar T, orientované na výšku, určeno pro formát A6</t>
  </si>
  <si>
    <t>Tvar T, orientované na výšku, určeno pro formát A7</t>
  </si>
  <si>
    <t>Psací podložka s klipem</t>
  </si>
  <si>
    <t>z lepenky, potažená laminofolií, A4</t>
  </si>
  <si>
    <t>bez rozpouštědla</t>
  </si>
  <si>
    <t xml:space="preserve">Blok </t>
  </si>
  <si>
    <t xml:space="preserve">Obal spisový </t>
  </si>
  <si>
    <t>s klopou, PP, zapínání na druk, A4</t>
  </si>
  <si>
    <t>s klopou, PP, zapínání na druk, A5</t>
  </si>
  <si>
    <t>na 25 listů, hroubka vložení 55mm, drátky 26/6, 26/6</t>
  </si>
  <si>
    <t>na 50 listů, drátky 24/6, 24/8</t>
  </si>
  <si>
    <t>na 100 listů, protiskluzová základna, drátky 23/6, 26/6, 26/6, hloubka vložení 67mm</t>
  </si>
  <si>
    <t>kostka, 76x76mm, 400 lístků</t>
  </si>
  <si>
    <t>Bločky značkovací</t>
  </si>
  <si>
    <t xml:space="preserve">Záložky samolepící </t>
  </si>
  <si>
    <t>Záložky samolepící v platovém pouzdře</t>
  </si>
  <si>
    <t>indexové samolepící popisovatelné plastové záložky,  šipky, min 4 barvy po 24 záložek</t>
  </si>
  <si>
    <t>kostka lepená, rozměr 8,5x8,5x4cm</t>
  </si>
  <si>
    <t>kostka nelepená, rozměr 8,5x8,5x4cm</t>
  </si>
  <si>
    <t>Kostka barevná lepená</t>
  </si>
  <si>
    <t>Kostka barevná nelepená</t>
  </si>
  <si>
    <t>Kostka - vrtule špalík</t>
  </si>
  <si>
    <t>točený blok lepený, 9x9x5cm, 500 lístků, bílý</t>
  </si>
  <si>
    <t>točený blok lepený, 9x9x5cm, 500 lístků, různé barvy v jedné vrtuli</t>
  </si>
  <si>
    <t>Kostka bílá lepená</t>
  </si>
  <si>
    <t>blok bílý, 9x9x9cm, 800 lístků</t>
  </si>
  <si>
    <t>blok barevný, 9x9x9cm, 800 lístků</t>
  </si>
  <si>
    <t>Bloček v plastové krabičce bílý</t>
  </si>
  <si>
    <t>Bloček v plastové krabičce barevný</t>
  </si>
  <si>
    <t>Blok čistý</t>
  </si>
  <si>
    <t>A6, lepený, bílý bezdřevý, 50 listů</t>
  </si>
  <si>
    <t>A5, lepený, bílý bezdřevý, 50 listů, gramáž 70g/</t>
  </si>
  <si>
    <t>Blok čtvereček</t>
  </si>
  <si>
    <t>Blok linka</t>
  </si>
  <si>
    <t>Blok kroužkový</t>
  </si>
  <si>
    <t>Blok kroužkový linkovaný</t>
  </si>
  <si>
    <t>Blok kroužkový čtvereček</t>
  </si>
  <si>
    <t>Blok kroužkový čistý</t>
  </si>
  <si>
    <t>Blok plastový s gumičkou, linkovaný</t>
  </si>
  <si>
    <t>A6, skrytá spirála, 70 listů</t>
  </si>
  <si>
    <t>Blok linkovaný</t>
  </si>
  <si>
    <t>A5, boční spirála, 100% recyklovaný, nebělený, kartonový obal, kroužková vazba, 120 listů, děrování pro zařazení do pořadače</t>
  </si>
  <si>
    <t>A6, horní kovová spirála, 70 listů</t>
  </si>
  <si>
    <t>A5, horní kovová spirála, 70 listů</t>
  </si>
  <si>
    <t>Blok čtverečkový</t>
  </si>
  <si>
    <t>A4, horní kovová spirála, 70 listů</t>
  </si>
  <si>
    <t>Záznamní kniha linkovaná</t>
  </si>
  <si>
    <t>Záznamní kniha čistá</t>
  </si>
  <si>
    <t>Záznamní kniha čtverec</t>
  </si>
  <si>
    <t>Sešit čistý</t>
  </si>
  <si>
    <t>Sešit linkový</t>
  </si>
  <si>
    <t>Sešit čtvereček</t>
  </si>
  <si>
    <t>Blok na Flipchart čistý</t>
  </si>
  <si>
    <t>univerzální, min 20 listů</t>
  </si>
  <si>
    <t>blok A5, kroužková mechanika, včetně 100 listů</t>
  </si>
  <si>
    <t>Blok - náhradní vložka do kroužkového bloku</t>
  </si>
  <si>
    <t>Pořadač pákový</t>
  </si>
  <si>
    <t>Pořadač archivní s kapsou</t>
  </si>
  <si>
    <t>A4. se štítkem, šíře hřbetu min 5cm</t>
  </si>
  <si>
    <t>A4. se štítkem, šíře hřbetu min 7,5cm</t>
  </si>
  <si>
    <t>A4. se štítkem, šíře hřbetu min 7,5cm, různé barvy, prešpánový nebo plastový  povrch</t>
  </si>
  <si>
    <t>Archivní krabice</t>
  </si>
  <si>
    <t>A4, kartonový, různé barvy</t>
  </si>
  <si>
    <t>Rychlovazač</t>
  </si>
  <si>
    <t>A4, plastový s kapsou, různé barvy</t>
  </si>
  <si>
    <t>Krabice na spisy s gumičkou</t>
  </si>
  <si>
    <t>A4, rozměr min 246x326x30mm, s gumičkou</t>
  </si>
  <si>
    <t>Odkládací mapa A4 plastová tříklopá</t>
  </si>
  <si>
    <t>A4, s gumou</t>
  </si>
  <si>
    <t>Spisové desky s tkanicí</t>
  </si>
  <si>
    <t>A4</t>
  </si>
  <si>
    <t>Pořadač kroužkový</t>
  </si>
  <si>
    <t>A4, šíře hřbetu min 20mm, s mechanikou</t>
  </si>
  <si>
    <t>Desky PVC</t>
  </si>
  <si>
    <t>A5, průhledné, s drukem, materiál 200mic</t>
  </si>
  <si>
    <t>A4, průhledné, s drukem, materiál 200mic</t>
  </si>
  <si>
    <t>Organizér na dokumenty s kapsami</t>
  </si>
  <si>
    <t>A4, min 13 kapes, záklopní zavírání s gumičkou</t>
  </si>
  <si>
    <t>Rozlišovač kartonový</t>
  </si>
  <si>
    <t>A4, min 10 barev</t>
  </si>
  <si>
    <t>Vizitkář otočný</t>
  </si>
  <si>
    <t>Pořadač na vizitky</t>
  </si>
  <si>
    <t>Kroužkový vizotkář A5 s mechanikou, min 80 vizitek</t>
  </si>
  <si>
    <t>pouzdro na vizitky</t>
  </si>
  <si>
    <t>Vizitky - pouzdro</t>
  </si>
  <si>
    <t>Děrovač kovový</t>
  </si>
  <si>
    <t>rozteč min 10 listů</t>
  </si>
  <si>
    <t>rozteč min 40 listů</t>
  </si>
  <si>
    <t>rozteč min 25 listů</t>
  </si>
  <si>
    <t>Děrovač  s příložníkem</t>
  </si>
  <si>
    <t>pro všechny typy spon</t>
  </si>
  <si>
    <t>Spona kancelářská</t>
  </si>
  <si>
    <t>32mm, min75 ks/bal</t>
  </si>
  <si>
    <t>25mm, min 100 ks/bal</t>
  </si>
  <si>
    <t>Spona kancelářská barevná</t>
  </si>
  <si>
    <t>32mm, min 75 ks/bal</t>
  </si>
  <si>
    <t>Clip kancelářský</t>
  </si>
  <si>
    <t>15mm, min 12 ks / bal</t>
  </si>
  <si>
    <t>19mm, min 12 ks / bal</t>
  </si>
  <si>
    <t>50mm, min75 ks/bal</t>
  </si>
  <si>
    <t>75mm, min25 ks/bal</t>
  </si>
  <si>
    <t>32mm, min 12 ks / bal</t>
  </si>
  <si>
    <t>Clip kancelářský barevný</t>
  </si>
  <si>
    <t>25mm, min 12 ks / bal</t>
  </si>
  <si>
    <t>Připináčky kovové</t>
  </si>
  <si>
    <t>průměr 10mm, min 100ks v balení</t>
  </si>
  <si>
    <t>Připináčky kovové barevné</t>
  </si>
  <si>
    <t>Připináčky plast pro korkové tabule</t>
  </si>
  <si>
    <t>délka hrotu 11mm, barevný mix</t>
  </si>
  <si>
    <t>Špendlíky s barevnou plastovou hlavičkou</t>
  </si>
  <si>
    <t>min 50ks/bal</t>
  </si>
  <si>
    <t>Magazin box</t>
  </si>
  <si>
    <t>Magazin box průhledný</t>
  </si>
  <si>
    <t>Stohovatelný plastový odkladač</t>
  </si>
  <si>
    <t>Odpadkový koš děrovaný</t>
  </si>
  <si>
    <t>12l</t>
  </si>
  <si>
    <t>Drátěný program - kalíšek malý na sponky</t>
  </si>
  <si>
    <t>min rozměr : průměr 90, výška 30mm, černý i stříbrný</t>
  </si>
  <si>
    <t>Drátěný program - stojánek na vizitky</t>
  </si>
  <si>
    <t>černý i stříbrný</t>
  </si>
  <si>
    <t xml:space="preserve">Drátěný program - kalíšek </t>
  </si>
  <si>
    <t>min rozměr : průměr 90, výška 65mm, černý i stříbrný</t>
  </si>
  <si>
    <t>Drátěný program - kalíšek psací potřeby</t>
  </si>
  <si>
    <t>min rozměr : průměr 80, výška 98mm, černý i stříbrný</t>
  </si>
  <si>
    <t>Drátěný program - kalíšek na psací potřeby hranatý</t>
  </si>
  <si>
    <t>min rozměr : 80x80mm, černý i stříbrný</t>
  </si>
  <si>
    <t>bloček + sponky</t>
  </si>
  <si>
    <t>Drátěný program - špalík prázdný</t>
  </si>
  <si>
    <t>Drátěný program - stojan na obálky</t>
  </si>
  <si>
    <t>štříbrný i černý</t>
  </si>
  <si>
    <t>Drátěný program - organizér</t>
  </si>
  <si>
    <t>štříbrný i černý, bločky, spony, nůžky, tužky</t>
  </si>
  <si>
    <t>Drátěný program - magazin box</t>
  </si>
  <si>
    <t xml:space="preserve">Drátěný program - trojbox </t>
  </si>
  <si>
    <t>Drátěný program - pětibox</t>
  </si>
  <si>
    <t>štříbrný i černý, tři zásuvky, šírka min 30 cm</t>
  </si>
  <si>
    <t>štříbrný i černý, 5 zásuvek, šírka min 30 cm</t>
  </si>
  <si>
    <t>Pravítko</t>
  </si>
  <si>
    <t>bez oleje pro gumová razítka, 50 ml, různé barvy</t>
  </si>
  <si>
    <t>Pero kuličkové ve stojánku</t>
  </si>
  <si>
    <t>Lepící páska se strojkem</t>
  </si>
  <si>
    <t>s řetízkem</t>
  </si>
  <si>
    <t>s měkým hrotem na ovládání telefonů a tabletů</t>
  </si>
  <si>
    <t>s pogumovaným trojbokým držením, stopa min 0,5mm, barva těla podle náplně</t>
  </si>
  <si>
    <t>se stiskací mechanikou, kovová spodní část</t>
  </si>
  <si>
    <t>stopa min 0,7mm, gumový trip, různé barvy náplně</t>
  </si>
  <si>
    <t>Pero gelové jednorázové</t>
  </si>
  <si>
    <t>náplň min 1500m, šíře stopy 0,5mm, modré</t>
  </si>
  <si>
    <t>čirá</t>
  </si>
  <si>
    <t>Zvlhčovač prstů</t>
  </si>
  <si>
    <t>s houbičkou</t>
  </si>
  <si>
    <t>62x30,48 mm, souvislá role</t>
  </si>
  <si>
    <t>50 mic, čirý, min 100 ks/bal</t>
  </si>
  <si>
    <t>min 32GB</t>
  </si>
  <si>
    <t>stolní, se solárním panelem, rozmer min 120x100x25mm</t>
  </si>
  <si>
    <t>Kalendář plánovací stolní</t>
  </si>
  <si>
    <t>Kalendář nástenný trhací</t>
  </si>
  <si>
    <t xml:space="preserve">Kalendář tríměsíčný </t>
  </si>
  <si>
    <t xml:space="preserve">Obálka </t>
  </si>
  <si>
    <t>permanentní, šíře stopy min 0,6mm</t>
  </si>
  <si>
    <t>stíratelné, sada min 4 barvy</t>
  </si>
  <si>
    <t>seříznutý hrot, ploché tělo, šíře stopy min rozsahu 1-4mm</t>
  </si>
  <si>
    <t>č.2</t>
  </si>
  <si>
    <t>samobarvící</t>
  </si>
  <si>
    <t>Kniha stvrzenková</t>
  </si>
  <si>
    <t>Kniha ubytovaných</t>
  </si>
  <si>
    <t>Tiskopis dovolenka</t>
  </si>
  <si>
    <t>Tiskopis propustka</t>
  </si>
  <si>
    <t>Tiskopis pokladní doklad</t>
  </si>
  <si>
    <t>formát A6</t>
  </si>
  <si>
    <t>formát A7</t>
  </si>
  <si>
    <t>Myš k PC</t>
  </si>
  <si>
    <t>Pokladní kotoučky termo</t>
  </si>
  <si>
    <t>Pokladní kotoučky - terminál termo</t>
  </si>
  <si>
    <t>Toner HP CF217A - černý</t>
  </si>
  <si>
    <t>C4 229x324 mm samolepící, bal 50ks</t>
  </si>
  <si>
    <t>C5 162x229 mm samolepící, bal 50 ks</t>
  </si>
  <si>
    <t>A4 samolepící, bal 50 ks</t>
  </si>
  <si>
    <t>Podložka pod myš</t>
  </si>
  <si>
    <t>ks</t>
  </si>
  <si>
    <t>Spojovače kancelářské</t>
  </si>
  <si>
    <t>24/6 6mm</t>
  </si>
  <si>
    <t>Předpokládaný počet</t>
  </si>
  <si>
    <t>Cena za 1 ks/1 balení nabízeného produktu</t>
  </si>
  <si>
    <t>Počet ks v nabízeném balení</t>
  </si>
  <si>
    <t>Vyplnil</t>
  </si>
  <si>
    <t>Datum:</t>
  </si>
  <si>
    <t>rozměr 38x51mm, 100 lístků, recyklovatelný, 100 lístků</t>
  </si>
  <si>
    <t>rozměr 76x76mm, 100 lístků, recyklovatelný, 100 lístků</t>
  </si>
  <si>
    <t>kostka 76x76 mm, duhové různé barvy v jednom bločku, 100 lístků, recyklovatelný</t>
  </si>
  <si>
    <t>různé duhové barvy, recyklované, 76x127mm, 100 lístků</t>
  </si>
  <si>
    <r>
      <rPr>
        <sz val="11"/>
        <color theme="1"/>
        <rFont val="Calibri"/>
        <family val="2"/>
        <scheme val="minor"/>
      </rPr>
      <t>náhradní náplň, 100 listů, linkovaná, 70g/m</t>
    </r>
    <r>
      <rPr>
        <vertAlign val="superscript"/>
        <sz val="11"/>
        <color rgb="FF000000"/>
        <rFont val="Calibri"/>
        <family val="2"/>
      </rPr>
      <t>2</t>
    </r>
  </si>
  <si>
    <r>
      <rPr>
        <sz val="11"/>
        <color theme="1"/>
        <rFont val="Calibri"/>
        <family val="2"/>
        <scheme val="minor"/>
      </rPr>
      <t>A4, lepený, bílý bezdřevý, 50 listů, gramáž 70g/m</t>
    </r>
    <r>
      <rPr>
        <vertAlign val="superscript"/>
        <sz val="11"/>
        <color rgb="FF000000"/>
        <rFont val="Calibri"/>
        <family val="2"/>
      </rPr>
      <t>2</t>
    </r>
  </si>
  <si>
    <r>
      <rPr>
        <sz val="11"/>
        <color theme="1"/>
        <rFont val="Calibri"/>
        <family val="2"/>
        <scheme val="minor"/>
      </rPr>
      <t>A5, boční perforace, 4děrování pro archovaci, bezdřevý papír, 80 listů, papír 80g/m</t>
    </r>
    <r>
      <rPr>
        <vertAlign val="superscript"/>
        <sz val="11"/>
        <color rgb="FF000000"/>
        <rFont val="Calibri"/>
        <family val="2"/>
      </rPr>
      <t>4</t>
    </r>
  </si>
  <si>
    <r>
      <rPr>
        <sz val="11"/>
        <color theme="1"/>
        <rFont val="Calibri"/>
        <family val="2"/>
        <scheme val="minor"/>
      </rPr>
      <t>A4, boční perforace, 4děrování pro archovaci, bezdřevý papír, 80 listů, papír 80g/m</t>
    </r>
    <r>
      <rPr>
        <vertAlign val="superscript"/>
        <sz val="11"/>
        <color rgb="FF000000"/>
        <rFont val="Calibri"/>
        <family val="2"/>
      </rPr>
      <t>4</t>
    </r>
  </si>
  <si>
    <t>Blok kroužkový čtvereček, recyklovaný papír</t>
  </si>
  <si>
    <r>
      <rPr>
        <sz val="11"/>
        <color theme="1"/>
        <rFont val="Calibri"/>
        <family val="2"/>
        <scheme val="minor"/>
      </rPr>
      <t>A5, boční perforace, 80 listů, papír 70g/m</t>
    </r>
    <r>
      <rPr>
        <vertAlign val="superscript"/>
        <sz val="11"/>
        <color rgb="FF000000"/>
        <rFont val="Calibri"/>
        <family val="2"/>
      </rPr>
      <t>3</t>
    </r>
  </si>
  <si>
    <r>
      <rPr>
        <sz val="11"/>
        <color theme="1"/>
        <rFont val="Calibri"/>
        <family val="2"/>
        <scheme val="minor"/>
      </rPr>
      <t>A4, boční perforace, 4děrování pro archivaci,</t>
    </r>
    <r>
      <rPr>
        <sz val="11"/>
        <rFont val="Calibri"/>
        <family val="2"/>
      </rPr>
      <t xml:space="preserve"> bezdřevý papír, 80 listů, papír 80g/m</t>
    </r>
    <r>
      <rPr>
        <vertAlign val="superscript"/>
        <sz val="11"/>
        <rFont val="Calibri"/>
        <family val="2"/>
      </rPr>
      <t>2</t>
    </r>
  </si>
  <si>
    <r>
      <rPr>
        <sz val="11"/>
        <color theme="1"/>
        <rFont val="Calibri"/>
        <family val="2"/>
        <scheme val="minor"/>
      </rPr>
      <t>A5, Dvojitá kroužková vazba, desky z pevného PP, papier 90g/m</t>
    </r>
    <r>
      <rPr>
        <vertAlign val="superscript"/>
        <sz val="11"/>
        <color rgb="FF000000"/>
        <rFont val="Calibri"/>
        <family val="2"/>
      </rPr>
      <t xml:space="preserve">2, </t>
    </r>
    <r>
      <rPr>
        <sz val="11"/>
        <color theme="1"/>
        <rFont val="Calibri"/>
        <family val="2"/>
        <scheme val="minor"/>
      </rPr>
      <t>se záložkou ve formě pravítka, 50 listů</t>
    </r>
  </si>
  <si>
    <r>
      <rPr>
        <sz val="11"/>
        <color theme="1"/>
        <rFont val="Calibri"/>
        <family val="2"/>
        <scheme val="minor"/>
      </rPr>
      <t>A4, Dvojitá kroužková vazba, desky z pevného PP, papier 90g/m</t>
    </r>
    <r>
      <rPr>
        <vertAlign val="superscript"/>
        <sz val="11"/>
        <color rgb="FF000000"/>
        <rFont val="Calibri"/>
        <family val="2"/>
      </rPr>
      <t xml:space="preserve">2, </t>
    </r>
    <r>
      <rPr>
        <sz val="11"/>
        <color theme="1"/>
        <rFont val="Calibri"/>
        <family val="2"/>
        <scheme val="minor"/>
      </rPr>
      <t>se záložkou ve formě pravítka, 50 listů</t>
    </r>
  </si>
  <si>
    <t>Blok papír štvorcovaný</t>
  </si>
  <si>
    <t>recyklovaný papír, 20 listov</t>
  </si>
  <si>
    <t>Z recyklovaného papíru</t>
  </si>
  <si>
    <t>Z recyklovaného papíru, s okénkem na aktuální datum</t>
  </si>
  <si>
    <t>Kostka</t>
  </si>
  <si>
    <t>kostka lepená, rozměr 9x9x9cm, recyklovatelná</t>
  </si>
  <si>
    <t>Obal hladký s gumičkou kartonový</t>
  </si>
  <si>
    <t>gramáž min 375g/m2, tři chlopně, gumička</t>
  </si>
  <si>
    <t>Obálka z recyklovaného papíru vlhčící, bez okínka</t>
  </si>
  <si>
    <t>A5, bal 10ks</t>
  </si>
  <si>
    <t>A6, bal 10ks</t>
  </si>
  <si>
    <t>rozměr C6, gramáž min 90g/m2, bal 10ks</t>
  </si>
  <si>
    <t>recyklovaná</t>
  </si>
  <si>
    <t>Sada pero a mikrotužka</t>
  </si>
  <si>
    <t>s bambusovým tělem</t>
  </si>
  <si>
    <t>Pero modré kuličkové</t>
  </si>
  <si>
    <t>A5, dřevěnná</t>
  </si>
  <si>
    <t>A4, dřevěnná</t>
  </si>
  <si>
    <t>A4. se štítkem, šíře hřbetu min 7,5cm, recyklovatelná lepenka</t>
  </si>
  <si>
    <t>Pořadač archivní A4</t>
  </si>
  <si>
    <t>8cm, 100% recyklovaná vlnitá lepenka</t>
  </si>
  <si>
    <t>A5, bílý, min 40 listů, z recyklovaného papíru</t>
  </si>
  <si>
    <t>A5, bílý, bezdřevý, min 40 listů, z recyklovaného papíru</t>
  </si>
  <si>
    <t>samolepící  záložky, rozměr 25x76mm, balení min 3 barvy</t>
  </si>
  <si>
    <t>indexové plastové popisovatelné založky ve tvaru šipky, 12x45 mm, minimálne 5 barev</t>
  </si>
  <si>
    <t>samolepící papírové značkovací bločky, 15x50mm, v balení min 5 bločků v různých barvách</t>
  </si>
  <si>
    <t xml:space="preserve"> samolepící papírové záložky z recyklovaného papíru, 20x50mm, min 4 kusů v různých  barvách v jednom balení, 4x50 lístků</t>
  </si>
  <si>
    <t>Zásuvka různé barvy</t>
  </si>
  <si>
    <t>Stohovatelný odkladač, z recyklovaných granilí, mix s bioplastem a dřevem, C4</t>
  </si>
  <si>
    <r>
      <rPr>
        <sz val="11"/>
        <color theme="1"/>
        <rFont val="Calibri"/>
        <family val="2"/>
        <scheme val="minor"/>
      </rPr>
      <t>A5, šitá, min 100 listů, bílý bezdřevý papír, lamino desky 60g/m</t>
    </r>
    <r>
      <rPr>
        <vertAlign val="superscript"/>
        <sz val="11"/>
        <color rgb="FF000000"/>
        <rFont val="Calibri"/>
        <family val="2"/>
      </rPr>
      <t>2</t>
    </r>
  </si>
  <si>
    <r>
      <rPr>
        <sz val="11"/>
        <color theme="1"/>
        <rFont val="Calibri"/>
        <family val="2"/>
        <scheme val="minor"/>
      </rPr>
      <t>A4, šitá, min 100 listů, bílý bezdřevý papír, lamino desky 60g/m</t>
    </r>
    <r>
      <rPr>
        <vertAlign val="superscript"/>
        <sz val="11"/>
        <color rgb="FF000000"/>
        <rFont val="Calibri"/>
        <family val="2"/>
      </rPr>
      <t>2</t>
    </r>
  </si>
  <si>
    <r>
      <rPr>
        <sz val="11"/>
        <color theme="1"/>
        <rFont val="Calibri"/>
        <family val="2"/>
        <scheme val="minor"/>
      </rPr>
      <t>A6, šitá, min 100 listů, bílý bezdřevý papír, lamino desky 60g/m</t>
    </r>
    <r>
      <rPr>
        <vertAlign val="superscript"/>
        <sz val="11"/>
        <color rgb="FF000000"/>
        <rFont val="Calibri"/>
        <family val="2"/>
      </rPr>
      <t>2</t>
    </r>
  </si>
  <si>
    <t>různé barvy, min 90% vyrobeno z obnovitelných zdrojů</t>
  </si>
  <si>
    <t>Válec HP LJ CF232A</t>
  </si>
  <si>
    <t>Válec optický HP CF219</t>
  </si>
  <si>
    <t>Válec optický OKI</t>
  </si>
  <si>
    <t>Produktové číslo v katalogu dodavatele (jestli existuje)</t>
  </si>
  <si>
    <r>
      <t xml:space="preserve">rozměr min </t>
    </r>
    <r>
      <rPr>
        <sz val="11"/>
        <rFont val="Calibri"/>
        <family val="2"/>
      </rPr>
      <t>340x80x290mm</t>
    </r>
    <r>
      <rPr>
        <sz val="11"/>
        <rFont val="Calibri"/>
        <family val="2"/>
        <scheme val="minor"/>
      </rPr>
      <t xml:space="preserve">, 100% recyklovaná lepenka, </t>
    </r>
    <r>
      <rPr>
        <sz val="11"/>
        <rFont val="Calibri"/>
        <family val="2"/>
      </rPr>
      <t>FSC</t>
    </r>
    <r>
      <rPr>
        <sz val="11"/>
        <rFont val="Calibri"/>
        <family val="2"/>
        <scheme val="minor"/>
      </rPr>
      <t xml:space="preserve"> </t>
    </r>
  </si>
  <si>
    <r>
      <t xml:space="preserve">pro samonamáčecí razítka, </t>
    </r>
    <r>
      <rPr>
        <sz val="11"/>
        <rFont val="Calibri"/>
        <family val="2"/>
      </rPr>
      <t>odolná vůči UVA záření</t>
    </r>
    <r>
      <rPr>
        <sz val="11"/>
        <rFont val="Calibri"/>
        <family val="2"/>
        <scheme val="minor"/>
      </rPr>
      <t>, 28ml, různé barvy</t>
    </r>
  </si>
  <si>
    <r>
      <t>80/</t>
    </r>
    <r>
      <rPr>
        <sz val="11"/>
        <rFont val="Calibri"/>
        <family val="2"/>
      </rPr>
      <t>80</t>
    </r>
    <r>
      <rPr>
        <sz val="11"/>
        <rFont val="Calibri"/>
        <family val="2"/>
        <scheme val="minor"/>
      </rPr>
      <t xml:space="preserve">/12, </t>
    </r>
    <r>
      <rPr>
        <sz val="11"/>
        <rFont val="Calibri"/>
        <family val="2"/>
      </rPr>
      <t>návin min 78m, ekologický papír, bez chemických látek</t>
    </r>
  </si>
  <si>
    <r>
      <t xml:space="preserve">57/40/12mm, </t>
    </r>
    <r>
      <rPr>
        <sz val="11"/>
        <rFont val="Calibri"/>
        <family val="2"/>
      </rPr>
      <t>návin min 17m, ekologický papír, bez chemických látek</t>
    </r>
  </si>
  <si>
    <r>
      <t>57/</t>
    </r>
    <r>
      <rPr>
        <sz val="11"/>
        <rFont val="Calibri"/>
        <family val="2"/>
      </rPr>
      <t>35</t>
    </r>
    <r>
      <rPr>
        <sz val="11"/>
        <rFont val="Calibri"/>
        <family val="2"/>
        <scheme val="minor"/>
      </rPr>
      <t>/12, návin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 xml:space="preserve">9m, </t>
    </r>
    <r>
      <rPr>
        <sz val="11"/>
        <rFont val="Calibri"/>
        <family val="2"/>
      </rPr>
      <t>ekologický papír, BPA free</t>
    </r>
  </si>
  <si>
    <r>
      <t>92x92x82mm</t>
    </r>
    <r>
      <rPr>
        <sz val="11"/>
        <rFont val="Calibri"/>
        <family val="2"/>
        <scheme val="minor"/>
      </rPr>
      <t xml:space="preserve">, nelepený, </t>
    </r>
    <r>
      <rPr>
        <sz val="11"/>
        <rFont val="Calibri"/>
        <family val="2"/>
      </rPr>
      <t>750</t>
    </r>
    <r>
      <rPr>
        <sz val="11"/>
        <rFont val="Calibri"/>
        <family val="2"/>
        <scheme val="minor"/>
      </rPr>
      <t xml:space="preserve"> listů, </t>
    </r>
    <r>
      <rPr>
        <sz val="11"/>
        <rFont val="Calibri"/>
        <family val="2"/>
      </rPr>
      <t>ekologicky šetrný</t>
    </r>
  </si>
  <si>
    <r>
      <t xml:space="preserve">min 3 barvy v jenom balení, rozměr </t>
    </r>
    <r>
      <rPr>
        <sz val="11"/>
        <rFont val="Calibri"/>
        <family val="2"/>
      </rPr>
      <t>18,5x75mm</t>
    </r>
    <r>
      <rPr>
        <sz val="11"/>
        <rFont val="Calibri"/>
        <family val="2"/>
        <scheme val="minor"/>
      </rPr>
      <t xml:space="preserve">, </t>
    </r>
    <r>
      <rPr>
        <sz val="11"/>
        <rFont val="Calibri"/>
        <family val="2"/>
      </rPr>
      <t>min</t>
    </r>
    <r>
      <rPr>
        <sz val="11"/>
        <rFont val="Calibri"/>
        <family val="2"/>
        <scheme val="minor"/>
      </rPr>
      <t xml:space="preserve"> 3x100 lístků v duhových barvách</t>
    </r>
  </si>
  <si>
    <r>
      <t xml:space="preserve">min 5 barev v jenom balení, rozměr </t>
    </r>
    <r>
      <rPr>
        <sz val="11"/>
        <rFont val="Calibri"/>
        <family val="2"/>
      </rPr>
      <t>15x50</t>
    </r>
    <r>
      <rPr>
        <sz val="11"/>
        <rFont val="Calibri"/>
        <family val="2"/>
        <scheme val="minor"/>
      </rPr>
      <t xml:space="preserve">mm, </t>
    </r>
    <r>
      <rPr>
        <sz val="11"/>
        <rFont val="Calibri"/>
        <family val="2"/>
      </rPr>
      <t>min</t>
    </r>
    <r>
      <rPr>
        <sz val="11"/>
        <rFont val="Calibri"/>
        <family val="2"/>
        <scheme val="minor"/>
      </rPr>
      <t xml:space="preserve"> 5x100 lístků v duhových barvách</t>
    </r>
  </si>
  <si>
    <r>
      <t xml:space="preserve">z </t>
    </r>
    <r>
      <rPr>
        <sz val="11"/>
        <rFont val="Calibri"/>
        <family val="2"/>
      </rPr>
      <t>recyklovaného</t>
    </r>
    <r>
      <rPr>
        <sz val="11"/>
        <rFont val="Calibri"/>
        <family val="2"/>
        <scheme val="minor"/>
      </rPr>
      <t xml:space="preserve"> papíru, linkový, šitý na kratší straně, A4, min 50 listů, </t>
    </r>
    <r>
      <rPr>
        <sz val="11"/>
        <rFont val="Calibri"/>
        <family val="2"/>
      </rPr>
      <t>ecolabel</t>
    </r>
  </si>
  <si>
    <r>
      <t xml:space="preserve">z </t>
    </r>
    <r>
      <rPr>
        <sz val="11"/>
        <rFont val="Calibri"/>
        <family val="2"/>
      </rPr>
      <t>recyklovaného</t>
    </r>
    <r>
      <rPr>
        <sz val="11"/>
        <rFont val="Calibri"/>
        <family val="2"/>
        <scheme val="minor"/>
      </rPr>
      <t xml:space="preserve"> papíru, čistý, šitý na kratší straně, A4, min 50 listů, </t>
    </r>
    <r>
      <rPr>
        <sz val="11"/>
        <rFont val="Calibri"/>
        <family val="2"/>
      </rPr>
      <t>ecolabel</t>
    </r>
  </si>
  <si>
    <r>
      <t xml:space="preserve">A5, boční perforace, 4děrování pro archivaci, </t>
    </r>
    <r>
      <rPr>
        <sz val="11"/>
        <rFont val="Calibri"/>
        <family val="2"/>
      </rPr>
      <t>nebělený papír</t>
    </r>
    <r>
      <rPr>
        <sz val="11"/>
        <rFont val="Calibri"/>
        <family val="2"/>
        <scheme val="minor"/>
      </rPr>
      <t xml:space="preserve">, 80 listů, </t>
    </r>
    <r>
      <rPr>
        <sz val="11"/>
        <rFont val="Calibri"/>
        <family val="2"/>
      </rPr>
      <t>FSC nebo PEFC certifikace</t>
    </r>
    <r>
      <rPr>
        <sz val="11"/>
        <rFont val="Calibri"/>
        <family val="2"/>
        <scheme val="minor"/>
      </rPr>
      <t xml:space="preserve">, papír </t>
    </r>
    <r>
      <rPr>
        <sz val="11"/>
        <rFont val="Calibri"/>
        <family val="2"/>
      </rPr>
      <t>90g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</rPr>
      <t>2</t>
    </r>
  </si>
  <si>
    <r>
      <t xml:space="preserve">A4, boční perforace, 4děrování pro archovaci, </t>
    </r>
    <r>
      <rPr>
        <sz val="11"/>
        <rFont val="Calibri"/>
        <family val="2"/>
      </rPr>
      <t>nebělený papír</t>
    </r>
    <r>
      <rPr>
        <sz val="11"/>
        <rFont val="Calibri"/>
        <family val="2"/>
        <scheme val="minor"/>
      </rPr>
      <t xml:space="preserve">, 80 listů, </t>
    </r>
    <r>
      <rPr>
        <sz val="11"/>
        <rFont val="Calibri"/>
        <family val="2"/>
      </rPr>
      <t>FSC nebo PEFC certifikace</t>
    </r>
    <r>
      <rPr>
        <sz val="11"/>
        <rFont val="Calibri"/>
        <family val="2"/>
        <scheme val="minor"/>
      </rPr>
      <t xml:space="preserve">, papír </t>
    </r>
    <r>
      <rPr>
        <sz val="11"/>
        <rFont val="Calibri"/>
        <family val="2"/>
      </rPr>
      <t>90g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</rPr>
      <t>2</t>
    </r>
  </si>
  <si>
    <r>
      <t xml:space="preserve">různé barvy, rozměr min </t>
    </r>
    <r>
      <rPr>
        <sz val="11"/>
        <rFont val="Calibri"/>
        <family val="2"/>
      </rPr>
      <t>32x7,5x25cm, FSC nebo PEFC certifikace</t>
    </r>
  </si>
  <si>
    <r>
      <t xml:space="preserve">různé barvy, rozměr min </t>
    </r>
    <r>
      <rPr>
        <sz val="11"/>
        <rFont val="Calibri"/>
        <family val="2"/>
      </rPr>
      <t>32x25x8cm</t>
    </r>
    <r>
      <rPr>
        <sz val="11"/>
        <rFont val="Calibri"/>
        <family val="2"/>
        <scheme val="minor"/>
      </rPr>
      <t xml:space="preserve">, </t>
    </r>
    <r>
      <rPr>
        <sz val="11"/>
        <rFont val="Calibri"/>
        <family val="2"/>
      </rPr>
      <t>FSC nebo PEFC certifikace</t>
    </r>
  </si>
  <si>
    <r>
      <t xml:space="preserve">různé barvy, rozměr min </t>
    </r>
    <r>
      <rPr>
        <sz val="11"/>
        <rFont val="Calibri"/>
        <family val="2"/>
      </rPr>
      <t>7x24x31cm</t>
    </r>
  </si>
  <si>
    <r>
      <t>nerecyklovaný</t>
    </r>
    <r>
      <rPr>
        <sz val="11"/>
        <rFont val="Calibri"/>
        <family val="2"/>
      </rPr>
      <t>, originální</t>
    </r>
  </si>
  <si>
    <t>Cena / ks</t>
  </si>
  <si>
    <t>Cena celkem</t>
  </si>
  <si>
    <t xml:space="preserve">Dodavatelem nabízený produkt </t>
  </si>
  <si>
    <t>Cena/ks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</si>
</sst>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_-* #,##0.00&quot; Kč&quot;_-;\-* #,##0.00&quot; Kč&quot;_-;_-* \-??&quot; Kč&quot;_-;_-@_-"/>
    <numFmt numFmtId="177" formatCode="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mbria Math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0" fillId="3" borderId="4" xfId="0" applyFill="1" applyBorder="1"/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3" borderId="5" xfId="0" applyFont="1" applyFill="1" applyBorder="1" applyAlignment="1">
      <alignment horizontal="center" wrapText="1"/>
    </xf>
    <xf numFmtId="0" fontId="6" fillId="0" borderId="4" xfId="0" applyFont="1" applyBorder="1" applyAlignment="1" applyProtection="1">
      <alignment horizontal="left" vertical="center"/>
      <protection/>
    </xf>
    <xf numFmtId="0" fontId="0" fillId="4" borderId="4" xfId="0" applyFont="1" applyFill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6" fillId="4" borderId="4" xfId="0" applyFont="1" applyFill="1" applyBorder="1" applyAlignment="1" applyProtection="1">
      <alignment horizontal="left" vertical="center"/>
      <protection/>
    </xf>
    <xf numFmtId="164" fontId="0" fillId="4" borderId="4" xfId="0" applyNumberFormat="1" applyFill="1" applyBorder="1" applyAlignment="1" applyProtection="1">
      <alignment horizontal="center" vertical="center"/>
      <protection/>
    </xf>
    <xf numFmtId="0" fontId="0" fillId="5" borderId="4" xfId="0" applyFont="1" applyFill="1" applyBorder="1" applyAlignment="1" applyProtection="1">
      <alignment horizontal="left" vertical="center"/>
      <protection/>
    </xf>
    <xf numFmtId="0" fontId="9" fillId="4" borderId="4" xfId="0" applyFont="1" applyFill="1" applyBorder="1" applyAlignment="1" applyProtection="1">
      <alignment horizontal="left" vertical="center"/>
      <protection/>
    </xf>
    <xf numFmtId="0" fontId="6" fillId="4" borderId="4" xfId="0" applyFont="1" applyFill="1" applyBorder="1" applyAlignment="1" applyProtection="1">
      <alignment horizontal="left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4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9" fillId="4" borderId="4" xfId="0" applyFont="1" applyFill="1" applyBorder="1" applyAlignment="1" applyProtection="1">
      <alignment horizontal="left" vertical="center" wrapText="1"/>
      <protection/>
    </xf>
    <xf numFmtId="0" fontId="0" fillId="5" borderId="4" xfId="0" applyFont="1" applyFill="1" applyBorder="1" applyAlignment="1" applyProtection="1">
      <alignment horizontal="left" vertical="center" wrapText="1"/>
      <protection/>
    </xf>
    <xf numFmtId="0" fontId="0" fillId="4" borderId="4" xfId="0" applyFont="1" applyFill="1" applyBorder="1" applyAlignment="1" applyProtection="1">
      <alignment horizontal="left" vertical="center" wrapText="1"/>
      <protection/>
    </xf>
    <xf numFmtId="164" fontId="0" fillId="6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8" borderId="4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dxfs count="28"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alignment horizontal="center" vertical="bottom" textRotation="0" wrapText="1" shrinkToFit="1" readingOrder="0"/>
      <border>
        <left style="thin"/>
      </border>
      <protection hidden="1" locked="0"/>
    </dxf>
    <dxf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>
          <bgColor rgb="FFFFFF00"/>
        </patternFill>
      </fill>
      <alignment horizontal="center" vertical="bottom" textRotation="0" wrapText="1" shrinkToFit="1" readingOrder="0"/>
      <border>
        <right style="thin"/>
      </border>
      <protection hidden="1" locked="0"/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fgColor rgb="FFFFFF00"/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#,##0.00&quot; Kč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>
          <bgColor theme="0" tint="-0.1499900072813034"/>
        </patternFill>
      </fill>
      <alignment horizontal="left" vertical="bottom" textRotation="0" wrapText="1" shrinkToFit="1" readingOrder="0"/>
    </dxf>
    <dxf>
      <border>
        <left style="thin"/>
        <right style="thin"/>
        <top style="thin"/>
        <bottom style="thin"/>
      </border>
    </dxf>
    <dxf>
      <alignment horizontal="left" vertical="bottom" textRotation="0" wrapText="1" shrinkToFit="1" readingOrder="0"/>
    </dxf>
    <dxf>
      <font>
        <i val="0"/>
        <u val="none"/>
        <strike val="0"/>
        <sz val="11"/>
        <name val="Calibri"/>
        <color auto="1"/>
      </font>
      <alignment horizontal="left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2733675</xdr:colOff>
      <xdr:row>23</xdr:row>
      <xdr:rowOff>85725</xdr:rowOff>
    </xdr:from>
    <xdr:ext cx="219075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ovéPole 1"/>
            <xdr:cNvSpPr txBox="1"/>
          </xdr:nvSpPr>
          <xdr:spPr>
            <a:xfrm>
              <a:off x="6429375" y="6134100"/>
              <a:ext cx="219075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2" name="TextovéPole 1"/>
            <xdr:cNvSpPr txBox="1"/>
          </xdr:nvSpPr>
          <xdr:spPr>
            <a:xfrm>
              <a:off x="6429375" y="6134100"/>
              <a:ext cx="219075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2733675</xdr:colOff>
      <xdr:row>28</xdr:row>
      <xdr:rowOff>85725</xdr:rowOff>
    </xdr:from>
    <xdr:ext cx="219075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ovéPole 2"/>
            <xdr:cNvSpPr txBox="1"/>
          </xdr:nvSpPr>
          <xdr:spPr>
            <a:xfrm>
              <a:off x="6429375" y="7372350"/>
              <a:ext cx="219075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Choice>
      <mc:Fallback>
        <xdr:sp macro="" textlink="">
          <xdr:nvSpPr>
            <xdr:cNvPr id="3" name="TextovéPole 2"/>
            <xdr:cNvSpPr txBox="1"/>
          </xdr:nvSpPr>
          <xdr:spPr>
            <a:xfrm>
              <a:off x="6429375" y="7372350"/>
              <a:ext cx="219075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cs-CZ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2705100</xdr:colOff>
      <xdr:row>19</xdr:row>
      <xdr:rowOff>85725</xdr:rowOff>
    </xdr:from>
    <xdr:ext cx="266700" cy="142875"/>
    <xdr:sp macro="" textlink="">
      <xdr:nvSpPr>
        <xdr:cNvPr id="5" name="TextovéPole 1"/>
        <xdr:cNvSpPr/>
      </xdr:nvSpPr>
      <xdr:spPr>
        <a:xfrm>
          <a:off x="6400800" y="5143500"/>
          <a:ext cx="266700" cy="142875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mbria Math"/>
            </a:rPr>
            <a:t>𝑚^2</a:t>
          </a:r>
          <a:endParaRPr lang="cs-CZ" sz="1100" b="0" strike="noStrike" spc="-1">
            <a:latin typeface="Times New Roman"/>
          </a:endParaRPr>
        </a:p>
      </xdr:txBody>
    </xdr:sp>
    <xdr:clientData/>
  </xdr:oneCellAnchor>
  <xdr:oneCellAnchor>
    <xdr:from>
      <xdr:col>2</xdr:col>
      <xdr:colOff>2705100</xdr:colOff>
      <xdr:row>24</xdr:row>
      <xdr:rowOff>85725</xdr:rowOff>
    </xdr:from>
    <xdr:ext cx="266700" cy="142875"/>
    <xdr:sp macro="" textlink="">
      <xdr:nvSpPr>
        <xdr:cNvPr id="6" name="TextovéPole 2"/>
        <xdr:cNvSpPr/>
      </xdr:nvSpPr>
      <xdr:spPr>
        <a:xfrm>
          <a:off x="6400800" y="6381750"/>
          <a:ext cx="266700" cy="142875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mbria Math"/>
            </a:rPr>
            <a:t>𝑚^2</a:t>
          </a:r>
          <a:endParaRPr lang="cs-CZ" sz="1100" b="0" strike="noStrike" spc="-1">
            <a:latin typeface="Times New Roman"/>
          </a:endParaRPr>
        </a:p>
      </xdr:txBody>
    </xdr:sp>
    <xdr:clientData/>
  </xdr:oneCellAnchor>
  <xdr:oneCellAnchor>
    <xdr:from>
      <xdr:col>2</xdr:col>
      <xdr:colOff>2705100</xdr:colOff>
      <xdr:row>36</xdr:row>
      <xdr:rowOff>85725</xdr:rowOff>
    </xdr:from>
    <xdr:ext cx="266700" cy="142875"/>
    <xdr:sp macro="" textlink="">
      <xdr:nvSpPr>
        <xdr:cNvPr id="7" name="TextovéPole 3"/>
        <xdr:cNvSpPr/>
      </xdr:nvSpPr>
      <xdr:spPr>
        <a:xfrm>
          <a:off x="6400800" y="9353550"/>
          <a:ext cx="266700" cy="142875"/>
        </a:xfrm>
        <a:prstGeom prst="rect">
          <a:avLst/>
        </a:prstGeom>
        <a:noFill/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anchor="t">
          <a:spAutoFit/>
        </a:bodyPr>
        <a:lstStyle/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mbria Math"/>
            </a:rPr>
            <a:t>𝑚^2</a:t>
          </a:r>
          <a:endParaRPr lang="cs-CZ" sz="1100" b="0" strike="noStrike" spc="-1">
            <a:latin typeface="Times New Roman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3:L232" totalsRowCount="1" headerRowDxfId="27" dataDxfId="26" totalsRowDxfId="24" tableBorderDxfId="25">
  <autoFilter ref="A3:L231"/>
  <sortState ref="A5:E182">
    <sortCondition sortBy="value" ref="B5:B182"/>
  </sortState>
  <tableColumns count="12">
    <tableColumn id="1" name="PČ" dataDxfId="23" totalsRowLabel="Celkem" totalsRowDxfId="11"/>
    <tableColumn id="2" name="Skupina" dataDxfId="22" totalsRowDxfId="10"/>
    <tableColumn id="4" name="Specifikace" dataDxfId="21" totalsRowDxfId="9"/>
    <tableColumn id="3" name="Předpokládaný počet" dataDxfId="20" totalsRowDxfId="8"/>
    <tableColumn id="9" name="Cena MJ bez DPH***" dataDxfId="19" totalsRowFunction="sum" totalsRowDxfId="7"/>
    <tableColumn id="10" name="Cena / ks" dataDxfId="17" totalsRowFunction="sum" totalsRowDxfId="6"/>
    <tableColumn id="11" name="Cena celkem" dataDxfId="18" totalsRowFunction="sum" totalsRowDxfId="5">
      <calculatedColumnFormula>+Tabulka1[[#This Row],[Cena MJ bez DPH***]]*F4</calculatedColumnFormula>
    </tableColumn>
    <tableColumn id="5" name="Dodavatelem nabízený produkt " dataDxfId="16" totalsRowDxfId="4"/>
    <tableColumn id="6" name="Cena za 1 ks/1 balení nabízeného produktu" dataDxfId="15" totalsRowDxfId="3"/>
    <tableColumn id="7" name="Počet ks v nabízeném balení" dataDxfId="14" totalsRowDxfId="2"/>
    <tableColumn id="13" name="Cena/ks" dataDxfId="13" totalsRowDxfId="1">
      <calculatedColumnFormula>IFERROR(+Tabulka1[[#This Row],[Cena za 1 ks/1 balení nabízeného produktu]]/Tabulka1[[#This Row],[Počet ks v nabízeném balení]],0)</calculatedColumnFormula>
    </tableColumn>
    <tableColumn id="8" name="Produktové číslo v katalogu dodavatele (jestli existuje)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2"/>
  <sheetViews>
    <sheetView showGridLines="0" tabSelected="1" zoomScale="70" zoomScaleNormal="70" workbookViewId="0" topLeftCell="A1">
      <selection activeCell="G3" sqref="G3"/>
    </sheetView>
  </sheetViews>
  <sheetFormatPr defaultColWidth="9.140625" defaultRowHeight="15"/>
  <cols>
    <col min="1" max="1" width="9.140625" style="6" customWidth="1"/>
    <col min="2" max="2" width="46.28125" style="6" customWidth="1"/>
    <col min="3" max="3" width="111.28125" style="6" customWidth="1"/>
    <col min="4" max="4" width="17.57421875" style="4" customWidth="1"/>
    <col min="5" max="5" width="21.28125" style="4" customWidth="1"/>
    <col min="6" max="6" width="20.28125" style="6" customWidth="1"/>
    <col min="7" max="7" width="21.57421875" style="6" customWidth="1"/>
    <col min="8" max="9" width="20.140625" style="1" customWidth="1"/>
    <col min="10" max="10" width="28.57421875" style="1" customWidth="1"/>
    <col min="11" max="11" width="16.421875" style="6" customWidth="1"/>
    <col min="12" max="12" width="19.28125" style="1" customWidth="1"/>
    <col min="13" max="16384" width="9.140625" style="6" customWidth="1"/>
  </cols>
  <sheetData>
    <row r="1" spans="2:12" ht="21">
      <c r="B1" s="14" t="s">
        <v>261</v>
      </c>
      <c r="C1" s="15"/>
      <c r="D1" s="4"/>
      <c r="E1" s="4"/>
      <c r="H1" s="1"/>
      <c r="I1" s="1"/>
      <c r="J1" s="1"/>
      <c r="L1" s="1"/>
    </row>
    <row r="2" spans="2:12" ht="21.75" thickBot="1">
      <c r="B2" s="14" t="s">
        <v>262</v>
      </c>
      <c r="C2" s="15"/>
      <c r="D2" s="7"/>
      <c r="E2" s="4"/>
      <c r="F2" s="1"/>
      <c r="H2" s="1"/>
      <c r="I2" s="1"/>
      <c r="J2" s="1"/>
      <c r="L2" s="1"/>
    </row>
    <row r="3" spans="1:12" ht="43.5" customHeight="1">
      <c r="A3" s="9" t="s">
        <v>2</v>
      </c>
      <c r="B3" s="5" t="s">
        <v>0</v>
      </c>
      <c r="C3" s="5" t="s">
        <v>4</v>
      </c>
      <c r="D3" s="8" t="s">
        <v>258</v>
      </c>
      <c r="E3" s="3" t="s">
        <v>1</v>
      </c>
      <c r="F3" s="8" t="s">
        <v>329</v>
      </c>
      <c r="G3" s="43" t="s">
        <v>330</v>
      </c>
      <c r="H3" s="42" t="s">
        <v>331</v>
      </c>
      <c r="I3" s="13" t="s">
        <v>259</v>
      </c>
      <c r="J3" s="13" t="s">
        <v>260</v>
      </c>
      <c r="K3" s="44" t="s">
        <v>332</v>
      </c>
      <c r="L3" s="23" t="s">
        <v>312</v>
      </c>
    </row>
    <row r="4" spans="1:12" ht="20.1" customHeight="1">
      <c r="A4" s="28">
        <v>1</v>
      </c>
      <c r="B4" s="29" t="s">
        <v>137</v>
      </c>
      <c r="C4" s="29" t="s">
        <v>313</v>
      </c>
      <c r="D4" s="28" t="s">
        <v>255</v>
      </c>
      <c r="E4" s="28">
        <v>70</v>
      </c>
      <c r="F4" s="40"/>
      <c r="G4" s="30">
        <f>+Tabulka1[[#This Row],[Cena MJ bez DPH***]]*F4</f>
        <v>0</v>
      </c>
      <c r="H4" s="41"/>
      <c r="I4" s="41"/>
      <c r="J4" s="41"/>
      <c r="K4" s="50">
        <f>_xlfn.IFERROR(+Tabulka1[[#This Row],[Cena za 1 ks/1 balení nabízeného produktu]]/Tabulka1[[#This Row],[Počet ks v nabízeném balení]],0)</f>
        <v>0</v>
      </c>
      <c r="L4" s="41"/>
    </row>
    <row r="5" spans="1:12" ht="20.1" customHeight="1">
      <c r="A5" s="16">
        <v>2</v>
      </c>
      <c r="B5" s="17" t="s">
        <v>10</v>
      </c>
      <c r="C5" s="24" t="s">
        <v>314</v>
      </c>
      <c r="D5" s="16" t="s">
        <v>255</v>
      </c>
      <c r="E5" s="16">
        <v>20</v>
      </c>
      <c r="F5" s="40"/>
      <c r="G5" s="27">
        <f>+Tabulka1[[#This Row],[Cena MJ bez DPH***]]*F5</f>
        <v>0</v>
      </c>
      <c r="H5" s="41"/>
      <c r="I5" s="41"/>
      <c r="J5" s="41"/>
      <c r="K5" s="50">
        <f>_xlfn.IFERROR(+Tabulka1[[#This Row],[Cena za 1 ks/1 balení nabízeného produktu]]/Tabulka1[[#This Row],[Počet ks v nabízeném balení]],0)</f>
        <v>0</v>
      </c>
      <c r="L5" s="41"/>
    </row>
    <row r="6" spans="1:12" ht="20.1" customHeight="1">
      <c r="A6" s="16">
        <v>3</v>
      </c>
      <c r="B6" s="17" t="s">
        <v>10</v>
      </c>
      <c r="C6" s="17" t="s">
        <v>214</v>
      </c>
      <c r="D6" s="16" t="s">
        <v>255</v>
      </c>
      <c r="E6" s="16">
        <v>20</v>
      </c>
      <c r="F6" s="40"/>
      <c r="G6" s="27">
        <f>+Tabulka1[[#This Row],[Cena MJ bez DPH***]]*F6</f>
        <v>0</v>
      </c>
      <c r="H6" s="41"/>
      <c r="I6" s="41"/>
      <c r="J6" s="41"/>
      <c r="K6" s="50">
        <f>_xlfn.IFERROR(+Tabulka1[[#This Row],[Cena za 1 ks/1 balení nabízeného produktu]]/Tabulka1[[#This Row],[Počet ks v nabízeném balení]],0)</f>
        <v>0</v>
      </c>
      <c r="L6" s="41"/>
    </row>
    <row r="7" spans="1:12" ht="20.1" customHeight="1">
      <c r="A7" s="28">
        <v>4</v>
      </c>
      <c r="B7" s="31" t="s">
        <v>5</v>
      </c>
      <c r="C7" s="31" t="s">
        <v>263</v>
      </c>
      <c r="D7" s="28" t="s">
        <v>255</v>
      </c>
      <c r="E7" s="28">
        <v>30</v>
      </c>
      <c r="F7" s="40"/>
      <c r="G7" s="30">
        <f>+Tabulka1[[#This Row],[Cena MJ bez DPH***]]*F7</f>
        <v>0</v>
      </c>
      <c r="H7" s="41"/>
      <c r="I7" s="41"/>
      <c r="J7" s="41"/>
      <c r="K7" s="50">
        <f>_xlfn.IFERROR(+Tabulka1[[#This Row],[Cena za 1 ks/1 balení nabízeného produktu]]/Tabulka1[[#This Row],[Počet ks v nabízeném balení]],0)</f>
        <v>0</v>
      </c>
      <c r="L7" s="41"/>
    </row>
    <row r="8" spans="1:12" ht="20.1" customHeight="1">
      <c r="A8" s="28">
        <v>5</v>
      </c>
      <c r="B8" s="31" t="s">
        <v>5</v>
      </c>
      <c r="C8" s="31" t="s">
        <v>264</v>
      </c>
      <c r="D8" s="28" t="s">
        <v>255</v>
      </c>
      <c r="E8" s="28">
        <v>30</v>
      </c>
      <c r="F8" s="40"/>
      <c r="G8" s="30">
        <f>+Tabulka1[[#This Row],[Cena MJ bez DPH***]]*F8</f>
        <v>0</v>
      </c>
      <c r="H8" s="41"/>
      <c r="I8" s="41"/>
      <c r="J8" s="41"/>
      <c r="K8" s="50">
        <f>_xlfn.IFERROR(+Tabulka1[[#This Row],[Cena za 1 ks/1 balení nabízeného produktu]]/Tabulka1[[#This Row],[Počet ks v nabízeném balení]],0)</f>
        <v>0</v>
      </c>
      <c r="L8" s="41"/>
    </row>
    <row r="9" spans="1:12" ht="20.1" customHeight="1">
      <c r="A9" s="28">
        <v>6</v>
      </c>
      <c r="B9" s="31" t="s">
        <v>5</v>
      </c>
      <c r="C9" s="31" t="s">
        <v>265</v>
      </c>
      <c r="D9" s="28" t="s">
        <v>255</v>
      </c>
      <c r="E9" s="28">
        <v>30</v>
      </c>
      <c r="F9" s="40"/>
      <c r="G9" s="30">
        <f>+Tabulka1[[#This Row],[Cena MJ bez DPH***]]*F9</f>
        <v>0</v>
      </c>
      <c r="H9" s="41"/>
      <c r="I9" s="41"/>
      <c r="J9" s="41"/>
      <c r="K9" s="50">
        <f>_xlfn.IFERROR(+Tabulka1[[#This Row],[Cena za 1 ks/1 balení nabízeného produktu]]/Tabulka1[[#This Row],[Počet ks v nabízeném balení]],0)</f>
        <v>0</v>
      </c>
      <c r="L9" s="41"/>
    </row>
    <row r="10" spans="1:12" ht="20.1" customHeight="1">
      <c r="A10" s="28">
        <v>7</v>
      </c>
      <c r="B10" s="31" t="s">
        <v>5</v>
      </c>
      <c r="C10" s="31" t="s">
        <v>266</v>
      </c>
      <c r="D10" s="28" t="s">
        <v>255</v>
      </c>
      <c r="E10" s="28">
        <v>30</v>
      </c>
      <c r="F10" s="40"/>
      <c r="G10" s="30">
        <f>+Tabulka1[[#This Row],[Cena MJ bez DPH***]]*F10</f>
        <v>0</v>
      </c>
      <c r="H10" s="41"/>
      <c r="I10" s="41"/>
      <c r="J10" s="41"/>
      <c r="K10" s="50">
        <f>_xlfn.IFERROR(+Tabulka1[[#This Row],[Cena za 1 ks/1 balení nabízeného produktu]]/Tabulka1[[#This Row],[Počet ks v nabízeném balení]],0)</f>
        <v>0</v>
      </c>
      <c r="L10" s="41"/>
    </row>
    <row r="11" spans="1:12" ht="20.1" customHeight="1">
      <c r="A11" s="16">
        <v>8</v>
      </c>
      <c r="B11" s="17" t="s">
        <v>5</v>
      </c>
      <c r="C11" s="17" t="s">
        <v>88</v>
      </c>
      <c r="D11" s="16" t="s">
        <v>255</v>
      </c>
      <c r="E11" s="16">
        <v>30</v>
      </c>
      <c r="F11" s="40"/>
      <c r="G11" s="27">
        <f>+Tabulka1[[#This Row],[Cena MJ bez DPH***]]*F11</f>
        <v>0</v>
      </c>
      <c r="H11" s="41"/>
      <c r="I11" s="41"/>
      <c r="J11" s="41"/>
      <c r="K11" s="50">
        <f>_xlfn.IFERROR(+Tabulka1[[#This Row],[Cena za 1 ks/1 balení nabízeného produktu]]/Tabulka1[[#This Row],[Počet ks v nabízeném balení]],0)</f>
        <v>0</v>
      </c>
      <c r="L11" s="41"/>
    </row>
    <row r="12" spans="1:12" ht="20.1" customHeight="1">
      <c r="A12" s="28">
        <v>9</v>
      </c>
      <c r="B12" s="25" t="s">
        <v>104</v>
      </c>
      <c r="C12" s="32" t="s">
        <v>318</v>
      </c>
      <c r="D12" s="28" t="s">
        <v>255</v>
      </c>
      <c r="E12" s="28">
        <v>10</v>
      </c>
      <c r="F12" s="40"/>
      <c r="G12" s="30">
        <f>+Tabulka1[[#This Row],[Cena MJ bez DPH***]]*F12</f>
        <v>0</v>
      </c>
      <c r="H12" s="41"/>
      <c r="I12" s="41"/>
      <c r="J12" s="41"/>
      <c r="K12" s="50">
        <f>_xlfn.IFERROR(+Tabulka1[[#This Row],[Cena za 1 ks/1 balení nabízeného produktu]]/Tabulka1[[#This Row],[Počet ks v nabízeném balení]],0)</f>
        <v>0</v>
      </c>
      <c r="L12" s="41"/>
    </row>
    <row r="13" spans="1:12" ht="20.1" customHeight="1">
      <c r="A13" s="28">
        <v>10</v>
      </c>
      <c r="B13" s="25" t="s">
        <v>103</v>
      </c>
      <c r="C13" s="32" t="s">
        <v>318</v>
      </c>
      <c r="D13" s="28" t="s">
        <v>255</v>
      </c>
      <c r="E13" s="28">
        <v>10</v>
      </c>
      <c r="F13" s="40"/>
      <c r="G13" s="30">
        <f>+Tabulka1[[#This Row],[Cena MJ bez DPH***]]*F13</f>
        <v>0</v>
      </c>
      <c r="H13" s="41"/>
      <c r="I13" s="41"/>
      <c r="J13" s="41"/>
      <c r="K13" s="50">
        <f>_xlfn.IFERROR(+Tabulka1[[#This Row],[Cena za 1 ks/1 balení nabízeného produktu]]/Tabulka1[[#This Row],[Počet ks v nabízeném balení]],0)</f>
        <v>0</v>
      </c>
      <c r="L13" s="41"/>
    </row>
    <row r="14" spans="1:12" ht="20.1" customHeight="1">
      <c r="A14" s="28">
        <v>11</v>
      </c>
      <c r="B14" s="25" t="s">
        <v>89</v>
      </c>
      <c r="C14" s="29" t="s">
        <v>319</v>
      </c>
      <c r="D14" s="28" t="s">
        <v>255</v>
      </c>
      <c r="E14" s="28">
        <v>70</v>
      </c>
      <c r="F14" s="40"/>
      <c r="G14" s="30">
        <f>+Tabulka1[[#This Row],[Cena MJ bez DPH***]]*F14</f>
        <v>0</v>
      </c>
      <c r="H14" s="41"/>
      <c r="I14" s="41"/>
      <c r="J14" s="41"/>
      <c r="K14" s="50">
        <f>_xlfn.IFERROR(+Tabulka1[[#This Row],[Cena za 1 ks/1 balení nabízeného produktu]]/Tabulka1[[#This Row],[Počet ks v nabízeném balení]],0)</f>
        <v>0</v>
      </c>
      <c r="L14" s="41"/>
    </row>
    <row r="15" spans="1:12" ht="20.1" customHeight="1">
      <c r="A15" s="28">
        <v>12</v>
      </c>
      <c r="B15" s="25" t="s">
        <v>89</v>
      </c>
      <c r="C15" s="29" t="s">
        <v>320</v>
      </c>
      <c r="D15" s="28" t="s">
        <v>255</v>
      </c>
      <c r="E15" s="28">
        <v>70</v>
      </c>
      <c r="F15" s="40"/>
      <c r="G15" s="30">
        <f>+Tabulka1[[#This Row],[Cena MJ bez DPH***]]*F15</f>
        <v>0</v>
      </c>
      <c r="H15" s="41"/>
      <c r="I15" s="41"/>
      <c r="J15" s="41"/>
      <c r="K15" s="50">
        <f>_xlfn.IFERROR(+Tabulka1[[#This Row],[Cena za 1 ks/1 balení nabízeného produktu]]/Tabulka1[[#This Row],[Počet ks v nabízeném balení]],0)</f>
        <v>0</v>
      </c>
      <c r="L15" s="41"/>
    </row>
    <row r="16" spans="1:12" ht="20.1" customHeight="1">
      <c r="A16" s="28">
        <v>13</v>
      </c>
      <c r="B16" s="25" t="s">
        <v>81</v>
      </c>
      <c r="C16" s="33" t="s">
        <v>321</v>
      </c>
      <c r="D16" s="28" t="s">
        <v>255</v>
      </c>
      <c r="E16" s="34">
        <v>30</v>
      </c>
      <c r="F16" s="40"/>
      <c r="G16" s="30">
        <f>+Tabulka1[[#This Row],[Cena MJ bez DPH***]]*F16</f>
        <v>0</v>
      </c>
      <c r="H16" s="41"/>
      <c r="I16" s="41"/>
      <c r="J16" s="41"/>
      <c r="K16" s="50">
        <f>_xlfn.IFERROR(+Tabulka1[[#This Row],[Cena za 1 ks/1 balení nabízeného produktu]]/Tabulka1[[#This Row],[Počet ks v nabízeném balení]],0)</f>
        <v>0</v>
      </c>
      <c r="L16" s="41"/>
    </row>
    <row r="17" spans="1:12" ht="20.1" customHeight="1">
      <c r="A17" s="28">
        <v>14</v>
      </c>
      <c r="B17" s="25" t="s">
        <v>81</v>
      </c>
      <c r="C17" s="33" t="s">
        <v>322</v>
      </c>
      <c r="D17" s="28" t="s">
        <v>255</v>
      </c>
      <c r="E17" s="34">
        <v>30</v>
      </c>
      <c r="F17" s="40"/>
      <c r="G17" s="30">
        <f>+Tabulka1[[#This Row],[Cena MJ bez DPH***]]*F17</f>
        <v>0</v>
      </c>
      <c r="H17" s="41"/>
      <c r="I17" s="41"/>
      <c r="J17" s="41"/>
      <c r="K17" s="50">
        <f>_xlfn.IFERROR(+Tabulka1[[#This Row],[Cena za 1 ks/1 balení nabízeného produktu]]/Tabulka1[[#This Row],[Počet ks v nabízeném balení]],0)</f>
        <v>0</v>
      </c>
      <c r="L17" s="41"/>
    </row>
    <row r="18" spans="1:12" ht="20.1" customHeight="1">
      <c r="A18" s="16">
        <v>15</v>
      </c>
      <c r="B18" s="17" t="s">
        <v>131</v>
      </c>
      <c r="C18" s="17" t="s">
        <v>267</v>
      </c>
      <c r="D18" s="16" t="s">
        <v>255</v>
      </c>
      <c r="E18" s="16">
        <v>130</v>
      </c>
      <c r="F18" s="40"/>
      <c r="G18" s="27">
        <f>+Tabulka1[[#This Row],[Cena MJ bez DPH***]]*F18</f>
        <v>0</v>
      </c>
      <c r="H18" s="41"/>
      <c r="I18" s="41"/>
      <c r="J18" s="41"/>
      <c r="K18" s="50">
        <f>_xlfn.IFERROR(+Tabulka1[[#This Row],[Cena za 1 ks/1 balení nabízeného produktu]]/Tabulka1[[#This Row],[Počet ks v nabízeném balení]],0)</f>
        <v>0</v>
      </c>
      <c r="L18" s="41"/>
    </row>
    <row r="19" spans="1:12" ht="20.1" customHeight="1">
      <c r="A19" s="16">
        <v>16</v>
      </c>
      <c r="B19" s="17" t="s">
        <v>105</v>
      </c>
      <c r="C19" s="17" t="s">
        <v>106</v>
      </c>
      <c r="D19" s="16" t="s">
        <v>255</v>
      </c>
      <c r="E19" s="16">
        <v>10</v>
      </c>
      <c r="F19" s="40"/>
      <c r="G19" s="27">
        <f>+Tabulka1[[#This Row],[Cena MJ bez DPH***]]*F19</f>
        <v>0</v>
      </c>
      <c r="H19" s="41"/>
      <c r="I19" s="41"/>
      <c r="J19" s="41"/>
      <c r="K19" s="50">
        <f>_xlfn.IFERROR(+Tabulka1[[#This Row],[Cena za 1 ks/1 balení nabízeného produktu]]/Tabulka1[[#This Row],[Počet ks v nabízeném balení]],0)</f>
        <v>0</v>
      </c>
      <c r="L19" s="41"/>
    </row>
    <row r="20" spans="1:12" ht="20.1" customHeight="1">
      <c r="A20" s="16">
        <v>17</v>
      </c>
      <c r="B20" s="17" t="s">
        <v>105</v>
      </c>
      <c r="C20" s="17" t="s">
        <v>107</v>
      </c>
      <c r="D20" s="16" t="s">
        <v>255</v>
      </c>
      <c r="E20" s="16">
        <v>10</v>
      </c>
      <c r="F20" s="40"/>
      <c r="G20" s="27">
        <f>+Tabulka1[[#This Row],[Cena MJ bez DPH***]]*F20</f>
        <v>0</v>
      </c>
      <c r="H20" s="41"/>
      <c r="I20" s="41"/>
      <c r="J20" s="41"/>
      <c r="K20" s="50">
        <f>_xlfn.IFERROR(+Tabulka1[[#This Row],[Cena za 1 ks/1 balení nabízeného produktu]]/Tabulka1[[#This Row],[Počet ks v nabízeném balení]],0)</f>
        <v>0</v>
      </c>
      <c r="L20" s="41"/>
    </row>
    <row r="21" spans="1:12" ht="20.1" customHeight="1">
      <c r="A21" s="16">
        <v>18</v>
      </c>
      <c r="B21" s="17" t="s">
        <v>105</v>
      </c>
      <c r="C21" s="17" t="s">
        <v>119</v>
      </c>
      <c r="D21" s="16" t="s">
        <v>255</v>
      </c>
      <c r="E21" s="16">
        <v>10</v>
      </c>
      <c r="F21" s="40"/>
      <c r="G21" s="27">
        <f>+Tabulka1[[#This Row],[Cena MJ bez DPH***]]*F21</f>
        <v>0</v>
      </c>
      <c r="H21" s="41"/>
      <c r="I21" s="41"/>
      <c r="J21" s="41"/>
      <c r="K21" s="50">
        <f>_xlfn.IFERROR(+Tabulka1[[#This Row],[Cena za 1 ks/1 balení nabízeného produktu]]/Tabulka1[[#This Row],[Počet ks v nabízeném balení]],0)</f>
        <v>0</v>
      </c>
      <c r="L21" s="41"/>
    </row>
    <row r="22" spans="1:12" ht="20.1" customHeight="1">
      <c r="A22" s="16">
        <v>19</v>
      </c>
      <c r="B22" s="17" t="s">
        <v>105</v>
      </c>
      <c r="C22" s="36" t="s">
        <v>268</v>
      </c>
      <c r="D22" s="16" t="s">
        <v>255</v>
      </c>
      <c r="E22" s="16">
        <v>10</v>
      </c>
      <c r="F22" s="40"/>
      <c r="G22" s="27">
        <f>+Tabulka1[[#This Row],[Cena MJ bez DPH***]]*F22</f>
        <v>0</v>
      </c>
      <c r="H22" s="41"/>
      <c r="I22" s="41"/>
      <c r="J22" s="41"/>
      <c r="K22" s="50">
        <f>_xlfn.IFERROR(+Tabulka1[[#This Row],[Cena za 1 ks/1 balení nabízeného produktu]]/Tabulka1[[#This Row],[Počet ks v nabízeném balení]],0)</f>
        <v>0</v>
      </c>
      <c r="L22" s="41"/>
    </row>
    <row r="23" spans="1:12" ht="20.1" customHeight="1">
      <c r="A23" s="16">
        <v>20</v>
      </c>
      <c r="B23" s="17" t="s">
        <v>105</v>
      </c>
      <c r="C23" s="17" t="s">
        <v>121</v>
      </c>
      <c r="D23" s="16" t="s">
        <v>255</v>
      </c>
      <c r="E23" s="16">
        <v>10</v>
      </c>
      <c r="F23" s="40"/>
      <c r="G23" s="27">
        <f>+Tabulka1[[#This Row],[Cena MJ bez DPH***]]*F23</f>
        <v>0</v>
      </c>
      <c r="H23" s="41"/>
      <c r="I23" s="41"/>
      <c r="J23" s="41"/>
      <c r="K23" s="50">
        <f>_xlfn.IFERROR(+Tabulka1[[#This Row],[Cena za 1 ks/1 balení nabízeného produktu]]/Tabulka1[[#This Row],[Počet ks v nabízeném balení]],0)</f>
        <v>0</v>
      </c>
      <c r="L23" s="41"/>
    </row>
    <row r="24" spans="1:12" ht="20.1" customHeight="1">
      <c r="A24" s="16">
        <v>21</v>
      </c>
      <c r="B24" s="17" t="s">
        <v>108</v>
      </c>
      <c r="C24" s="17" t="s">
        <v>106</v>
      </c>
      <c r="D24" s="16" t="s">
        <v>255</v>
      </c>
      <c r="E24" s="16">
        <v>10</v>
      </c>
      <c r="F24" s="40"/>
      <c r="G24" s="27">
        <f>+Tabulka1[[#This Row],[Cena MJ bez DPH***]]*F24</f>
        <v>0</v>
      </c>
      <c r="H24" s="41"/>
      <c r="I24" s="41"/>
      <c r="J24" s="41"/>
      <c r="K24" s="50">
        <f>_xlfn.IFERROR(+Tabulka1[[#This Row],[Cena za 1 ks/1 balení nabízeného produktu]]/Tabulka1[[#This Row],[Počet ks v nabízeném balení]],0)</f>
        <v>0</v>
      </c>
      <c r="L24" s="41"/>
    </row>
    <row r="25" spans="1:12" ht="20.1" customHeight="1">
      <c r="A25" s="16">
        <v>22</v>
      </c>
      <c r="B25" s="17" t="s">
        <v>108</v>
      </c>
      <c r="C25" s="17" t="s">
        <v>107</v>
      </c>
      <c r="D25" s="16" t="s">
        <v>255</v>
      </c>
      <c r="E25" s="16">
        <v>10</v>
      </c>
      <c r="F25" s="40"/>
      <c r="G25" s="27">
        <f>+Tabulka1[[#This Row],[Cena MJ bez DPH***]]*F25</f>
        <v>0</v>
      </c>
      <c r="H25" s="41"/>
      <c r="I25" s="41"/>
      <c r="J25" s="41"/>
      <c r="K25" s="50">
        <f>_xlfn.IFERROR(+Tabulka1[[#This Row],[Cena za 1 ks/1 balení nabízeného produktu]]/Tabulka1[[#This Row],[Počet ks v nabízeném balení]],0)</f>
        <v>0</v>
      </c>
      <c r="L25" s="41"/>
    </row>
    <row r="26" spans="1:12" ht="20.1" customHeight="1">
      <c r="A26" s="16">
        <v>23</v>
      </c>
      <c r="B26" s="17" t="s">
        <v>108</v>
      </c>
      <c r="C26" s="17" t="s">
        <v>268</v>
      </c>
      <c r="D26" s="16" t="s">
        <v>255</v>
      </c>
      <c r="E26" s="16">
        <v>10</v>
      </c>
      <c r="F26" s="40"/>
      <c r="G26" s="27">
        <f>+Tabulka1[[#This Row],[Cena MJ bez DPH***]]*F26</f>
        <v>0</v>
      </c>
      <c r="H26" s="41"/>
      <c r="I26" s="41"/>
      <c r="J26" s="41"/>
      <c r="K26" s="50">
        <f>_xlfn.IFERROR(+Tabulka1[[#This Row],[Cena za 1 ks/1 balení nabízeného produktu]]/Tabulka1[[#This Row],[Počet ks v nabízeném balení]],0)</f>
        <v>0</v>
      </c>
      <c r="L26" s="41"/>
    </row>
    <row r="27" spans="1:12" ht="20.1" customHeight="1">
      <c r="A27" s="16">
        <v>24</v>
      </c>
      <c r="B27" s="17" t="s">
        <v>120</v>
      </c>
      <c r="C27" s="17" t="s">
        <v>119</v>
      </c>
      <c r="D27" s="16" t="s">
        <v>255</v>
      </c>
      <c r="E27" s="16">
        <v>10</v>
      </c>
      <c r="F27" s="40"/>
      <c r="G27" s="27">
        <f>+Tabulka1[[#This Row],[Cena MJ bez DPH***]]*F27</f>
        <v>0</v>
      </c>
      <c r="H27" s="45"/>
      <c r="I27" s="45"/>
      <c r="J27" s="45"/>
      <c r="K27" s="50">
        <f>_xlfn.IFERROR(+Tabulka1[[#This Row],[Cena za 1 ks/1 balení nabízeného produktu]]/Tabulka1[[#This Row],[Počet ks v nabízeném balení]],0)</f>
        <v>0</v>
      </c>
      <c r="L27" s="45"/>
    </row>
    <row r="28" spans="1:12" ht="20.1" customHeight="1">
      <c r="A28" s="16">
        <v>25</v>
      </c>
      <c r="B28" s="17" t="s">
        <v>120</v>
      </c>
      <c r="C28" s="17" t="s">
        <v>121</v>
      </c>
      <c r="D28" s="16" t="s">
        <v>255</v>
      </c>
      <c r="E28" s="16">
        <v>10</v>
      </c>
      <c r="F28" s="40"/>
      <c r="G28" s="27">
        <f>+Tabulka1[[#This Row],[Cena MJ bez DPH***]]*F28</f>
        <v>0</v>
      </c>
      <c r="H28" s="41"/>
      <c r="I28" s="41"/>
      <c r="J28" s="41"/>
      <c r="K28" s="50">
        <f>_xlfn.IFERROR(+Tabulka1[[#This Row],[Cena za 1 ks/1 balení nabízeného produktu]]/Tabulka1[[#This Row],[Počet ks v nabízeném balení]],0)</f>
        <v>0</v>
      </c>
      <c r="L28" s="41"/>
    </row>
    <row r="29" spans="1:12" ht="20.1" customHeight="1">
      <c r="A29" s="16">
        <v>26</v>
      </c>
      <c r="B29" s="17" t="s">
        <v>110</v>
      </c>
      <c r="C29" s="17" t="s">
        <v>130</v>
      </c>
      <c r="D29" s="16" t="s">
        <v>255</v>
      </c>
      <c r="E29" s="16">
        <v>10</v>
      </c>
      <c r="F29" s="40"/>
      <c r="G29" s="27">
        <f>+Tabulka1[[#This Row],[Cena MJ bez DPH***]]*F29</f>
        <v>0</v>
      </c>
      <c r="H29" s="46"/>
      <c r="I29" s="46"/>
      <c r="J29" s="46"/>
      <c r="K29" s="50">
        <f>_xlfn.IFERROR(+Tabulka1[[#This Row],[Cena za 1 ks/1 balení nabízeného produktu]]/Tabulka1[[#This Row],[Počet ks v nabízeném balení]],0)</f>
        <v>0</v>
      </c>
      <c r="L29" s="46"/>
    </row>
    <row r="30" spans="1:12" ht="20.1" customHeight="1">
      <c r="A30" s="16">
        <v>27</v>
      </c>
      <c r="B30" s="17" t="s">
        <v>113</v>
      </c>
      <c r="C30" s="17" t="s">
        <v>269</v>
      </c>
      <c r="D30" s="16" t="s">
        <v>255</v>
      </c>
      <c r="E30" s="16">
        <v>10</v>
      </c>
      <c r="F30" s="40"/>
      <c r="G30" s="27">
        <f>+Tabulka1[[#This Row],[Cena MJ bez DPH***]]*F30</f>
        <v>0</v>
      </c>
      <c r="H30" s="47"/>
      <c r="I30" s="47"/>
      <c r="J30" s="47"/>
      <c r="K30" s="50">
        <f>_xlfn.IFERROR(+Tabulka1[[#This Row],[Cena za 1 ks/1 balení nabízeného produktu]]/Tabulka1[[#This Row],[Počet ks v nabízeném balení]],0)</f>
        <v>0</v>
      </c>
      <c r="L30" s="47"/>
    </row>
    <row r="31" spans="1:13" ht="20.1" customHeight="1">
      <c r="A31" s="16">
        <v>28</v>
      </c>
      <c r="B31" s="17" t="s">
        <v>113</v>
      </c>
      <c r="C31" s="17" t="s">
        <v>270</v>
      </c>
      <c r="D31" s="16" t="s">
        <v>255</v>
      </c>
      <c r="E31" s="16">
        <v>10</v>
      </c>
      <c r="F31" s="40"/>
      <c r="G31" s="27">
        <f>+Tabulka1[[#This Row],[Cena MJ bez DPH***]]*F31</f>
        <v>0</v>
      </c>
      <c r="H31" s="48"/>
      <c r="I31" s="48"/>
      <c r="J31" s="48"/>
      <c r="K31" s="50">
        <f>_xlfn.IFERROR(+Tabulka1[[#This Row],[Cena za 1 ks/1 balení nabízeného produktu]]/Tabulka1[[#This Row],[Počet ks v nabízeném balení]],0)</f>
        <v>0</v>
      </c>
      <c r="L31" s="48"/>
      <c r="M31" s="2"/>
    </row>
    <row r="32" spans="1:13" ht="20.1" customHeight="1">
      <c r="A32" s="28">
        <v>29</v>
      </c>
      <c r="B32" s="31" t="s">
        <v>271</v>
      </c>
      <c r="C32" s="31" t="s">
        <v>272</v>
      </c>
      <c r="D32" s="28" t="s">
        <v>255</v>
      </c>
      <c r="E32" s="28">
        <v>10</v>
      </c>
      <c r="F32" s="40"/>
      <c r="G32" s="30">
        <f>+Tabulka1[[#This Row],[Cena MJ bez DPH***]]*F32</f>
        <v>0</v>
      </c>
      <c r="H32" s="48"/>
      <c r="I32" s="48"/>
      <c r="J32" s="48"/>
      <c r="K32" s="50">
        <f>_xlfn.IFERROR(+Tabulka1[[#This Row],[Cena za 1 ks/1 balení nabízeného produktu]]/Tabulka1[[#This Row],[Počet ks v nabízeném balení]],0)</f>
        <v>0</v>
      </c>
      <c r="L32" s="48"/>
      <c r="M32" s="2"/>
    </row>
    <row r="33" spans="1:13" ht="20.1" customHeight="1">
      <c r="A33" s="16">
        <v>30</v>
      </c>
      <c r="B33" s="17" t="s">
        <v>112</v>
      </c>
      <c r="C33" s="17" t="s">
        <v>273</v>
      </c>
      <c r="D33" s="16" t="s">
        <v>255</v>
      </c>
      <c r="E33" s="16">
        <v>10</v>
      </c>
      <c r="F33" s="40"/>
      <c r="G33" s="27">
        <f>+Tabulka1[[#This Row],[Cena MJ bez DPH***]]*F33</f>
        <v>0</v>
      </c>
      <c r="H33" s="48"/>
      <c r="I33" s="48"/>
      <c r="J33" s="48"/>
      <c r="K33" s="50">
        <f>_xlfn.IFERROR(+Tabulka1[[#This Row],[Cena za 1 ks/1 balení nabízeného produktu]]/Tabulka1[[#This Row],[Počet ks v nabízeném balení]],0)</f>
        <v>0</v>
      </c>
      <c r="L33" s="48"/>
      <c r="M33" s="2"/>
    </row>
    <row r="34" spans="1:12" ht="20.1" customHeight="1">
      <c r="A34" s="28">
        <v>31</v>
      </c>
      <c r="B34" s="25" t="s">
        <v>111</v>
      </c>
      <c r="C34" s="29" t="s">
        <v>323</v>
      </c>
      <c r="D34" s="28" t="s">
        <v>255</v>
      </c>
      <c r="E34" s="28">
        <v>10</v>
      </c>
      <c r="F34" s="40"/>
      <c r="G34" s="30">
        <f>+Tabulka1[[#This Row],[Cena MJ bez DPH***]]*F34</f>
        <v>0</v>
      </c>
      <c r="H34" s="41"/>
      <c r="I34" s="41"/>
      <c r="J34" s="41"/>
      <c r="K34" s="50">
        <f>_xlfn.IFERROR(+Tabulka1[[#This Row],[Cena za 1 ks/1 balení nabízeného produktu]]/Tabulka1[[#This Row],[Počet ks v nabízeném balení]],0)</f>
        <v>0</v>
      </c>
      <c r="L34" s="41"/>
    </row>
    <row r="35" spans="1:12" ht="20.1" customHeight="1">
      <c r="A35" s="28">
        <v>32</v>
      </c>
      <c r="B35" s="25" t="s">
        <v>111</v>
      </c>
      <c r="C35" s="29" t="s">
        <v>324</v>
      </c>
      <c r="D35" s="28" t="s">
        <v>255</v>
      </c>
      <c r="E35" s="28">
        <v>10</v>
      </c>
      <c r="F35" s="40"/>
      <c r="G35" s="30">
        <f>+Tabulka1[[#This Row],[Cena MJ bez DPH***]]*F35</f>
        <v>0</v>
      </c>
      <c r="H35" s="41"/>
      <c r="I35" s="41"/>
      <c r="J35" s="41"/>
      <c r="K35" s="50">
        <f>_xlfn.IFERROR(+Tabulka1[[#This Row],[Cena za 1 ks/1 balení nabízeného produktu]]/Tabulka1[[#This Row],[Počet ks v nabízeném balení]],0)</f>
        <v>0</v>
      </c>
      <c r="L35" s="41"/>
    </row>
    <row r="36" spans="1:12" ht="20.1" customHeight="1">
      <c r="A36" s="16">
        <v>33</v>
      </c>
      <c r="B36" s="17" t="s">
        <v>109</v>
      </c>
      <c r="C36" s="17" t="s">
        <v>106</v>
      </c>
      <c r="D36" s="16" t="s">
        <v>255</v>
      </c>
      <c r="E36" s="16">
        <v>10</v>
      </c>
      <c r="F36" s="40"/>
      <c r="G36" s="27">
        <f>+Tabulka1[[#This Row],[Cena MJ bez DPH***]]*F36</f>
        <v>0</v>
      </c>
      <c r="H36" s="41"/>
      <c r="I36" s="41"/>
      <c r="J36" s="41"/>
      <c r="K36" s="50">
        <f>_xlfn.IFERROR(+Tabulka1[[#This Row],[Cena za 1 ks/1 balení nabízeného produktu]]/Tabulka1[[#This Row],[Počet ks v nabízeném balení]],0)</f>
        <v>0</v>
      </c>
      <c r="L36" s="41"/>
    </row>
    <row r="37" spans="1:12" ht="20.1" customHeight="1">
      <c r="A37" s="16">
        <v>34</v>
      </c>
      <c r="B37" s="17" t="s">
        <v>109</v>
      </c>
      <c r="C37" s="17" t="s">
        <v>107</v>
      </c>
      <c r="D37" s="16" t="s">
        <v>255</v>
      </c>
      <c r="E37" s="16">
        <v>10</v>
      </c>
      <c r="F37" s="40"/>
      <c r="G37" s="27">
        <f>+Tabulka1[[#This Row],[Cena MJ bez DPH***]]*F37</f>
        <v>0</v>
      </c>
      <c r="H37" s="41"/>
      <c r="I37" s="41"/>
      <c r="J37" s="41"/>
      <c r="K37" s="50">
        <f>_xlfn.IFERROR(+Tabulka1[[#This Row],[Cena za 1 ks/1 balení nabízeného produktu]]/Tabulka1[[#This Row],[Počet ks v nabízeném balení]],0)</f>
        <v>0</v>
      </c>
      <c r="L37" s="41"/>
    </row>
    <row r="38" spans="1:12" ht="20.1" customHeight="1">
      <c r="A38" s="16">
        <v>35</v>
      </c>
      <c r="B38" s="17" t="s">
        <v>109</v>
      </c>
      <c r="C38" s="17" t="s">
        <v>268</v>
      </c>
      <c r="D38" s="16" t="s">
        <v>255</v>
      </c>
      <c r="E38" s="16">
        <v>10</v>
      </c>
      <c r="F38" s="40"/>
      <c r="G38" s="27">
        <f>+Tabulka1[[#This Row],[Cena MJ bez DPH***]]*F38</f>
        <v>0</v>
      </c>
      <c r="H38" s="41"/>
      <c r="I38" s="41"/>
      <c r="J38" s="41"/>
      <c r="K38" s="50">
        <f>_xlfn.IFERROR(+Tabulka1[[#This Row],[Cena za 1 ks/1 balení nabízeného produktu]]/Tabulka1[[#This Row],[Počet ks v nabízeném balení]],0)</f>
        <v>0</v>
      </c>
      <c r="L38" s="41"/>
    </row>
    <row r="39" spans="1:12" ht="20.1" customHeight="1">
      <c r="A39" s="16">
        <v>36</v>
      </c>
      <c r="B39" s="17" t="s">
        <v>116</v>
      </c>
      <c r="C39" s="17" t="s">
        <v>118</v>
      </c>
      <c r="D39" s="16" t="s">
        <v>255</v>
      </c>
      <c r="E39" s="16">
        <v>10</v>
      </c>
      <c r="F39" s="40"/>
      <c r="G39" s="27">
        <f>+Tabulka1[[#This Row],[Cena MJ bez DPH***]]*F39</f>
        <v>0</v>
      </c>
      <c r="H39" s="41"/>
      <c r="I39" s="41"/>
      <c r="J39" s="41"/>
      <c r="K39" s="50">
        <f>_xlfn.IFERROR(+Tabulka1[[#This Row],[Cena za 1 ks/1 balení nabízeného produktu]]/Tabulka1[[#This Row],[Počet ks v nabízeném balení]],0)</f>
        <v>0</v>
      </c>
      <c r="L39" s="41"/>
    </row>
    <row r="40" spans="1:12" ht="20.1" customHeight="1">
      <c r="A40" s="16">
        <v>37</v>
      </c>
      <c r="B40" s="17" t="s">
        <v>116</v>
      </c>
      <c r="C40" s="17" t="s">
        <v>119</v>
      </c>
      <c r="D40" s="16" t="s">
        <v>255</v>
      </c>
      <c r="E40" s="16">
        <v>10</v>
      </c>
      <c r="F40" s="40"/>
      <c r="G40" s="27">
        <f>+Tabulka1[[#This Row],[Cena MJ bez DPH***]]*F40</f>
        <v>0</v>
      </c>
      <c r="H40" s="41"/>
      <c r="I40" s="41"/>
      <c r="J40" s="41"/>
      <c r="K40" s="50">
        <f>_xlfn.IFERROR(+Tabulka1[[#This Row],[Cena za 1 ks/1 balení nabízeného produktu]]/Tabulka1[[#This Row],[Počet ks v nabízeném balení]],0)</f>
        <v>0</v>
      </c>
      <c r="L40" s="41"/>
    </row>
    <row r="41" spans="1:12" ht="20.1" customHeight="1">
      <c r="A41" s="16">
        <v>38</v>
      </c>
      <c r="B41" s="17" t="s">
        <v>116</v>
      </c>
      <c r="C41" s="17" t="s">
        <v>121</v>
      </c>
      <c r="D41" s="16" t="s">
        <v>255</v>
      </c>
      <c r="E41" s="16">
        <v>10</v>
      </c>
      <c r="F41" s="40"/>
      <c r="G41" s="27">
        <f>+Tabulka1[[#This Row],[Cena MJ bez DPH***]]*F41</f>
        <v>0</v>
      </c>
      <c r="H41" s="41"/>
      <c r="I41" s="41"/>
      <c r="J41" s="41"/>
      <c r="K41" s="50">
        <f>_xlfn.IFERROR(+Tabulka1[[#This Row],[Cena za 1 ks/1 balení nabízeného produktu]]/Tabulka1[[#This Row],[Počet ks v nabízeném balení]],0)</f>
        <v>0</v>
      </c>
      <c r="L41" s="41"/>
    </row>
    <row r="42" spans="1:12" ht="20.1" customHeight="1">
      <c r="A42" s="16">
        <v>39</v>
      </c>
      <c r="B42" s="17" t="s">
        <v>116</v>
      </c>
      <c r="C42" s="17" t="s">
        <v>274</v>
      </c>
      <c r="D42" s="16" t="s">
        <v>255</v>
      </c>
      <c r="E42" s="16">
        <v>10</v>
      </c>
      <c r="F42" s="40"/>
      <c r="G42" s="27">
        <f>+Tabulka1[[#This Row],[Cena MJ bez DPH***]]*F42</f>
        <v>0</v>
      </c>
      <c r="H42" s="41"/>
      <c r="I42" s="41"/>
      <c r="J42" s="41"/>
      <c r="K42" s="50">
        <f>_xlfn.IFERROR(+Tabulka1[[#This Row],[Cena za 1 ks/1 balení nabízeného produktu]]/Tabulka1[[#This Row],[Počet ks v nabízeném balení]],0)</f>
        <v>0</v>
      </c>
      <c r="L42" s="41"/>
    </row>
    <row r="43" spans="1:12" ht="20.1" customHeight="1">
      <c r="A43" s="28">
        <v>40</v>
      </c>
      <c r="B43" s="25" t="s">
        <v>116</v>
      </c>
      <c r="C43" s="25" t="s">
        <v>117</v>
      </c>
      <c r="D43" s="28" t="s">
        <v>255</v>
      </c>
      <c r="E43" s="28">
        <v>10</v>
      </c>
      <c r="F43" s="40"/>
      <c r="G43" s="30">
        <f>+Tabulka1[[#This Row],[Cena MJ bez DPH***]]*F43</f>
        <v>0</v>
      </c>
      <c r="H43" s="41"/>
      <c r="I43" s="41"/>
      <c r="J43" s="41"/>
      <c r="K43" s="50">
        <f>_xlfn.IFERROR(+Tabulka1[[#This Row],[Cena za 1 ks/1 balení nabízeného produktu]]/Tabulka1[[#This Row],[Počet ks v nabízeném balení]],0)</f>
        <v>0</v>
      </c>
      <c r="L43" s="41"/>
    </row>
    <row r="44" spans="1:12" ht="20.1" customHeight="1">
      <c r="A44" s="16">
        <v>41</v>
      </c>
      <c r="B44" s="17" t="s">
        <v>116</v>
      </c>
      <c r="C44" s="17" t="s">
        <v>275</v>
      </c>
      <c r="D44" s="16" t="s">
        <v>255</v>
      </c>
      <c r="E44" s="16">
        <v>10</v>
      </c>
      <c r="F44" s="40"/>
      <c r="G44" s="27">
        <f>+Tabulka1[[#This Row],[Cena MJ bez DPH***]]*F44</f>
        <v>0</v>
      </c>
      <c r="H44" s="41"/>
      <c r="I44" s="41"/>
      <c r="J44" s="41"/>
      <c r="K44" s="50">
        <f>_xlfn.IFERROR(+Tabulka1[[#This Row],[Cena za 1 ks/1 balení nabízeného produktu]]/Tabulka1[[#This Row],[Počet ks v nabízeném balení]],0)</f>
        <v>0</v>
      </c>
      <c r="L44" s="41"/>
    </row>
    <row r="45" spans="1:12" ht="20.1" customHeight="1">
      <c r="A45" s="28">
        <v>42</v>
      </c>
      <c r="B45" s="31" t="s">
        <v>276</v>
      </c>
      <c r="C45" s="31" t="s">
        <v>277</v>
      </c>
      <c r="D45" s="35" t="s">
        <v>255</v>
      </c>
      <c r="E45" s="28">
        <v>10</v>
      </c>
      <c r="F45" s="40"/>
      <c r="G45" s="30">
        <f>+Tabulka1[[#This Row],[Cena MJ bez DPH***]]*F45</f>
        <v>0</v>
      </c>
      <c r="H45" s="41"/>
      <c r="I45" s="41"/>
      <c r="J45" s="41"/>
      <c r="K45" s="50">
        <f>_xlfn.IFERROR(+Tabulka1[[#This Row],[Cena za 1 ks/1 balení nabízeného produktu]]/Tabulka1[[#This Row],[Počet ks v nabízeném balení]],0)</f>
        <v>0</v>
      </c>
      <c r="L45" s="41"/>
    </row>
    <row r="46" spans="1:12" ht="20.1" customHeight="1">
      <c r="A46" s="16">
        <v>43</v>
      </c>
      <c r="B46" s="17" t="s">
        <v>128</v>
      </c>
      <c r="C46" s="17" t="s">
        <v>129</v>
      </c>
      <c r="D46" s="16" t="s">
        <v>255</v>
      </c>
      <c r="E46" s="16">
        <v>0</v>
      </c>
      <c r="F46" s="40"/>
      <c r="G46" s="27">
        <f>+Tabulka1[[#This Row],[Cena MJ bez DPH***]]*F46</f>
        <v>0</v>
      </c>
      <c r="H46" s="41"/>
      <c r="I46" s="41"/>
      <c r="J46" s="41"/>
      <c r="K46" s="50">
        <f>_xlfn.IFERROR(+Tabulka1[[#This Row],[Cena za 1 ks/1 balení nabízeného produktu]]/Tabulka1[[#This Row],[Počet ks v nabízeném balení]],0)</f>
        <v>0</v>
      </c>
      <c r="L46" s="41"/>
    </row>
    <row r="47" spans="1:12" ht="20.1" customHeight="1">
      <c r="A47" s="16">
        <v>44</v>
      </c>
      <c r="B47" s="17" t="s">
        <v>114</v>
      </c>
      <c r="C47" s="17" t="s">
        <v>115</v>
      </c>
      <c r="D47" s="16" t="s">
        <v>255</v>
      </c>
      <c r="E47" s="16">
        <v>10</v>
      </c>
      <c r="F47" s="40"/>
      <c r="G47" s="27">
        <f>+Tabulka1[[#This Row],[Cena MJ bez DPH***]]*F47</f>
        <v>0</v>
      </c>
      <c r="H47" s="41"/>
      <c r="I47" s="41"/>
      <c r="J47" s="41"/>
      <c r="K47" s="50">
        <f>_xlfn.IFERROR(+Tabulka1[[#This Row],[Cena za 1 ks/1 balení nabízeného produktu]]/Tabulka1[[#This Row],[Počet ks v nabízeném balení]],0)</f>
        <v>0</v>
      </c>
      <c r="L47" s="41"/>
    </row>
    <row r="48" spans="1:12" ht="20.1" customHeight="1">
      <c r="A48" s="16">
        <v>45</v>
      </c>
      <c r="B48" s="17" t="s">
        <v>172</v>
      </c>
      <c r="C48" s="17" t="s">
        <v>173</v>
      </c>
      <c r="D48" s="16" t="s">
        <v>255</v>
      </c>
      <c r="E48" s="16">
        <v>130</v>
      </c>
      <c r="F48" s="40"/>
      <c r="G48" s="27">
        <f>+Tabulka1[[#This Row],[Cena MJ bez DPH***]]*F48</f>
        <v>0</v>
      </c>
      <c r="H48" s="41"/>
      <c r="I48" s="41"/>
      <c r="J48" s="41"/>
      <c r="K48" s="50">
        <f>_xlfn.IFERROR(+Tabulka1[[#This Row],[Cena za 1 ks/1 balení nabízeného produktu]]/Tabulka1[[#This Row],[Počet ks v nabízeném balení]],0)</f>
        <v>0</v>
      </c>
      <c r="L48" s="41"/>
    </row>
    <row r="49" spans="1:12" ht="20.1" customHeight="1">
      <c r="A49" s="16">
        <v>46</v>
      </c>
      <c r="B49" s="17" t="s">
        <v>172</v>
      </c>
      <c r="C49" s="17" t="s">
        <v>174</v>
      </c>
      <c r="D49" s="16" t="s">
        <v>255</v>
      </c>
      <c r="E49" s="16">
        <v>130</v>
      </c>
      <c r="F49" s="40"/>
      <c r="G49" s="27">
        <f>+Tabulka1[[#This Row],[Cena MJ bez DPH***]]*F49</f>
        <v>0</v>
      </c>
      <c r="H49" s="41"/>
      <c r="I49" s="41"/>
      <c r="J49" s="41"/>
      <c r="K49" s="50">
        <f>_xlfn.IFERROR(+Tabulka1[[#This Row],[Cena za 1 ks/1 balení nabízeného produktu]]/Tabulka1[[#This Row],[Počet ks v nabízeném balení]],0)</f>
        <v>0</v>
      </c>
      <c r="L49" s="41"/>
    </row>
    <row r="50" spans="1:12" ht="20.1" customHeight="1">
      <c r="A50" s="16">
        <v>47</v>
      </c>
      <c r="B50" s="17" t="s">
        <v>172</v>
      </c>
      <c r="C50" s="17" t="s">
        <v>177</v>
      </c>
      <c r="D50" s="16" t="s">
        <v>255</v>
      </c>
      <c r="E50" s="16">
        <v>10</v>
      </c>
      <c r="F50" s="40"/>
      <c r="G50" s="27">
        <f>+Tabulka1[[#This Row],[Cena MJ bez DPH***]]*F50</f>
        <v>0</v>
      </c>
      <c r="H50" s="41"/>
      <c r="I50" s="41"/>
      <c r="J50" s="41"/>
      <c r="K50" s="50">
        <f>_xlfn.IFERROR(+Tabulka1[[#This Row],[Cena za 1 ks/1 balení nabízeného produktu]]/Tabulka1[[#This Row],[Počet ks v nabízeném balení]],0)</f>
        <v>0</v>
      </c>
      <c r="L50" s="41"/>
    </row>
    <row r="51" spans="1:12" ht="20.1" customHeight="1">
      <c r="A51" s="16">
        <v>48</v>
      </c>
      <c r="B51" s="17" t="s">
        <v>178</v>
      </c>
      <c r="C51" s="17" t="s">
        <v>179</v>
      </c>
      <c r="D51" s="16" t="s">
        <v>255</v>
      </c>
      <c r="E51" s="16">
        <v>10</v>
      </c>
      <c r="F51" s="40"/>
      <c r="G51" s="27">
        <f>+Tabulka1[[#This Row],[Cena MJ bez DPH***]]*F51</f>
        <v>0</v>
      </c>
      <c r="H51" s="41"/>
      <c r="I51" s="41"/>
      <c r="J51" s="41"/>
      <c r="K51" s="50">
        <f>_xlfn.IFERROR(+Tabulka1[[#This Row],[Cena za 1 ks/1 balení nabízeného produktu]]/Tabulka1[[#This Row],[Počet ks v nabízeném balení]],0)</f>
        <v>0</v>
      </c>
      <c r="L51" s="41"/>
    </row>
    <row r="52" spans="1:12" ht="20.1" customHeight="1">
      <c r="A52" s="16">
        <v>49</v>
      </c>
      <c r="B52" s="17" t="s">
        <v>165</v>
      </c>
      <c r="C52" s="17" t="s">
        <v>164</v>
      </c>
      <c r="D52" s="16" t="s">
        <v>255</v>
      </c>
      <c r="E52" s="16">
        <v>30</v>
      </c>
      <c r="F52" s="40"/>
      <c r="G52" s="27">
        <f>+Tabulka1[[#This Row],[Cena MJ bez DPH***]]*F52</f>
        <v>0</v>
      </c>
      <c r="H52" s="41"/>
      <c r="I52" s="41"/>
      <c r="J52" s="41"/>
      <c r="K52" s="50">
        <f>_xlfn.IFERROR(+Tabulka1[[#This Row],[Cena za 1 ks/1 balení nabízeného produktu]]/Tabulka1[[#This Row],[Počet ks v nabízeném balení]],0)</f>
        <v>0</v>
      </c>
      <c r="L52" s="41"/>
    </row>
    <row r="53" spans="1:12" ht="20.1" customHeight="1">
      <c r="A53" s="16">
        <v>50</v>
      </c>
      <c r="B53" s="17" t="s">
        <v>165</v>
      </c>
      <c r="C53" s="17" t="s">
        <v>163</v>
      </c>
      <c r="D53" s="16" t="s">
        <v>255</v>
      </c>
      <c r="E53" s="16">
        <v>30</v>
      </c>
      <c r="F53" s="40"/>
      <c r="G53" s="27">
        <f>+Tabulka1[[#This Row],[Cena MJ bez DPH***]]*F53</f>
        <v>0</v>
      </c>
      <c r="H53" s="41"/>
      <c r="I53" s="41"/>
      <c r="J53" s="41"/>
      <c r="K53" s="50">
        <f>_xlfn.IFERROR(+Tabulka1[[#This Row],[Cena za 1 ks/1 balení nabízeného produktu]]/Tabulka1[[#This Row],[Počet ks v nabízeném balení]],0)</f>
        <v>0</v>
      </c>
      <c r="L53" s="41"/>
    </row>
    <row r="54" spans="1:12" ht="20.1" customHeight="1">
      <c r="A54" s="16">
        <v>51</v>
      </c>
      <c r="B54" s="17" t="s">
        <v>161</v>
      </c>
      <c r="C54" s="17" t="s">
        <v>162</v>
      </c>
      <c r="D54" s="16" t="s">
        <v>255</v>
      </c>
      <c r="E54" s="16">
        <v>30</v>
      </c>
      <c r="F54" s="40"/>
      <c r="G54" s="27">
        <f>+Tabulka1[[#This Row],[Cena MJ bez DPH***]]*F54</f>
        <v>0</v>
      </c>
      <c r="H54" s="41"/>
      <c r="I54" s="41"/>
      <c r="J54" s="41"/>
      <c r="K54" s="50">
        <f>_xlfn.IFERROR(+Tabulka1[[#This Row],[Cena za 1 ks/1 balení nabízeného produktu]]/Tabulka1[[#This Row],[Počet ks v nabízeném balení]],0)</f>
        <v>0</v>
      </c>
      <c r="L54" s="41"/>
    </row>
    <row r="55" spans="1:12" ht="20.1" customHeight="1">
      <c r="A55" s="16">
        <v>52</v>
      </c>
      <c r="B55" s="17" t="s">
        <v>149</v>
      </c>
      <c r="C55" s="17" t="s">
        <v>150</v>
      </c>
      <c r="D55" s="16" t="s">
        <v>255</v>
      </c>
      <c r="E55" s="16">
        <v>30</v>
      </c>
      <c r="F55" s="40"/>
      <c r="G55" s="27">
        <f>+Tabulka1[[#This Row],[Cena MJ bez DPH***]]*F55</f>
        <v>0</v>
      </c>
      <c r="H55" s="41"/>
      <c r="I55" s="41"/>
      <c r="J55" s="41"/>
      <c r="K55" s="50">
        <f>_xlfn.IFERROR(+Tabulka1[[#This Row],[Cena za 1 ks/1 balení nabízeného produktu]]/Tabulka1[[#This Row],[Počet ks v nabízeném balení]],0)</f>
        <v>0</v>
      </c>
      <c r="L55" s="41"/>
    </row>
    <row r="56" spans="1:12" ht="20.1" customHeight="1">
      <c r="A56" s="16">
        <v>53</v>
      </c>
      <c r="B56" s="17" t="s">
        <v>149</v>
      </c>
      <c r="C56" s="17" t="s">
        <v>151</v>
      </c>
      <c r="D56" s="16" t="s">
        <v>255</v>
      </c>
      <c r="E56" s="16">
        <v>70</v>
      </c>
      <c r="F56" s="40"/>
      <c r="G56" s="27">
        <f>+Tabulka1[[#This Row],[Cena MJ bez DPH***]]*F56</f>
        <v>0</v>
      </c>
      <c r="H56" s="41"/>
      <c r="I56" s="41"/>
      <c r="J56" s="41"/>
      <c r="K56" s="50">
        <f>_xlfn.IFERROR(+Tabulka1[[#This Row],[Cena za 1 ks/1 balení nabízeného produktu]]/Tabulka1[[#This Row],[Počet ks v nabízeném balení]],0)</f>
        <v>0</v>
      </c>
      <c r="L56" s="41"/>
    </row>
    <row r="57" spans="1:12" ht="20.1" customHeight="1">
      <c r="A57" s="16">
        <v>54</v>
      </c>
      <c r="B57" s="17" t="s">
        <v>196</v>
      </c>
      <c r="C57" s="17" t="s">
        <v>197</v>
      </c>
      <c r="D57" s="16" t="s">
        <v>255</v>
      </c>
      <c r="E57" s="16">
        <v>10</v>
      </c>
      <c r="F57" s="40"/>
      <c r="G57" s="27">
        <f>+Tabulka1[[#This Row],[Cena MJ bez DPH***]]*F57</f>
        <v>0</v>
      </c>
      <c r="H57" s="41"/>
      <c r="I57" s="41"/>
      <c r="J57" s="41"/>
      <c r="K57" s="50">
        <f>_xlfn.IFERROR(+Tabulka1[[#This Row],[Cena za 1 ks/1 balení nabízeného produktu]]/Tabulka1[[#This Row],[Počet ks v nabízeném balení]],0)</f>
        <v>0</v>
      </c>
      <c r="L57" s="41"/>
    </row>
    <row r="58" spans="1:12" ht="20.1" customHeight="1">
      <c r="A58" s="16">
        <v>55</v>
      </c>
      <c r="B58" s="17" t="s">
        <v>192</v>
      </c>
      <c r="C58" s="17" t="s">
        <v>193</v>
      </c>
      <c r="D58" s="16" t="s">
        <v>255</v>
      </c>
      <c r="E58" s="16">
        <v>10</v>
      </c>
      <c r="F58" s="40"/>
      <c r="G58" s="27">
        <f>+Tabulka1[[#This Row],[Cena MJ bez DPH***]]*F58</f>
        <v>0</v>
      </c>
      <c r="H58" s="41"/>
      <c r="I58" s="41"/>
      <c r="J58" s="41"/>
      <c r="K58" s="50">
        <f>_xlfn.IFERROR(+Tabulka1[[#This Row],[Cena za 1 ks/1 balení nabízeného produktu]]/Tabulka1[[#This Row],[Počet ks v nabízeném balení]],0)</f>
        <v>0</v>
      </c>
      <c r="L58" s="41"/>
    </row>
    <row r="59" spans="1:12" ht="20.1" customHeight="1">
      <c r="A59" s="16">
        <v>56</v>
      </c>
      <c r="B59" s="17" t="s">
        <v>200</v>
      </c>
      <c r="C59" s="17" t="s">
        <v>201</v>
      </c>
      <c r="D59" s="16" t="s">
        <v>255</v>
      </c>
      <c r="E59" s="16">
        <v>10</v>
      </c>
      <c r="F59" s="40"/>
      <c r="G59" s="27">
        <f>+Tabulka1[[#This Row],[Cena MJ bez DPH***]]*F59</f>
        <v>0</v>
      </c>
      <c r="H59" s="41"/>
      <c r="I59" s="41"/>
      <c r="J59" s="41"/>
      <c r="K59" s="50">
        <f>_xlfn.IFERROR(+Tabulka1[[#This Row],[Cena za 1 ks/1 balení nabízeného produktu]]/Tabulka1[[#This Row],[Počet ks v nabízeném balení]],0)</f>
        <v>0</v>
      </c>
      <c r="L59" s="41"/>
    </row>
    <row r="60" spans="1:12" ht="20.1" customHeight="1">
      <c r="A60" s="16">
        <v>57</v>
      </c>
      <c r="B60" s="17" t="s">
        <v>200</v>
      </c>
      <c r="C60" s="17" t="s">
        <v>202</v>
      </c>
      <c r="D60" s="16" t="s">
        <v>255</v>
      </c>
      <c r="E60" s="16">
        <v>10</v>
      </c>
      <c r="F60" s="40"/>
      <c r="G60" s="27">
        <f>+Tabulka1[[#This Row],[Cena MJ bez DPH***]]*F60</f>
        <v>0</v>
      </c>
      <c r="H60" s="41"/>
      <c r="I60" s="41"/>
      <c r="J60" s="41"/>
      <c r="K60" s="50">
        <f>_xlfn.IFERROR(+Tabulka1[[#This Row],[Cena za 1 ks/1 balení nabízeného produktu]]/Tabulka1[[#This Row],[Počet ks v nabízeném balení]],0)</f>
        <v>0</v>
      </c>
      <c r="L60" s="41"/>
    </row>
    <row r="61" spans="1:12" ht="20.1" customHeight="1">
      <c r="A61" s="16">
        <v>58</v>
      </c>
      <c r="B61" s="17" t="s">
        <v>198</v>
      </c>
      <c r="C61" s="17" t="s">
        <v>199</v>
      </c>
      <c r="D61" s="16" t="s">
        <v>255</v>
      </c>
      <c r="E61" s="16">
        <v>10</v>
      </c>
      <c r="F61" s="40"/>
      <c r="G61" s="27">
        <f>+Tabulka1[[#This Row],[Cena MJ bez DPH***]]*F61</f>
        <v>0</v>
      </c>
      <c r="H61" s="41"/>
      <c r="I61" s="41"/>
      <c r="J61" s="41"/>
      <c r="K61" s="50">
        <f>_xlfn.IFERROR(+Tabulka1[[#This Row],[Cena za 1 ks/1 balení nabízeného produktu]]/Tabulka1[[#This Row],[Počet ks v nabízeném balení]],0)</f>
        <v>0</v>
      </c>
      <c r="L61" s="41"/>
    </row>
    <row r="62" spans="1:12" ht="20.1" customHeight="1">
      <c r="A62" s="16">
        <v>59</v>
      </c>
      <c r="B62" s="17" t="s">
        <v>208</v>
      </c>
      <c r="C62" s="17" t="s">
        <v>212</v>
      </c>
      <c r="D62" s="16" t="s">
        <v>255</v>
      </c>
      <c r="E62" s="16">
        <v>10</v>
      </c>
      <c r="F62" s="40"/>
      <c r="G62" s="27">
        <f>+Tabulka1[[#This Row],[Cena MJ bez DPH***]]*F62</f>
        <v>0</v>
      </c>
      <c r="H62" s="41"/>
      <c r="I62" s="41"/>
      <c r="J62" s="41"/>
      <c r="K62" s="50">
        <f>_xlfn.IFERROR(+Tabulka1[[#This Row],[Cena za 1 ks/1 balení nabízeného produktu]]/Tabulka1[[#This Row],[Počet ks v nabízeném balení]],0)</f>
        <v>0</v>
      </c>
      <c r="L62" s="41"/>
    </row>
    <row r="63" spans="1:12" ht="20.1" customHeight="1">
      <c r="A63" s="16">
        <v>60</v>
      </c>
      <c r="B63" s="17" t="s">
        <v>206</v>
      </c>
      <c r="C63" s="17" t="s">
        <v>207</v>
      </c>
      <c r="D63" s="16" t="s">
        <v>255</v>
      </c>
      <c r="E63" s="16">
        <v>10</v>
      </c>
      <c r="F63" s="40"/>
      <c r="G63" s="27">
        <f>+Tabulka1[[#This Row],[Cena MJ bez DPH***]]*F63</f>
        <v>0</v>
      </c>
      <c r="H63" s="41"/>
      <c r="I63" s="41"/>
      <c r="J63" s="41"/>
      <c r="K63" s="50">
        <f>_xlfn.IFERROR(+Tabulka1[[#This Row],[Cena za 1 ks/1 balení nabízeného produktu]]/Tabulka1[[#This Row],[Počet ks v nabízeném balení]],0)</f>
        <v>0</v>
      </c>
      <c r="L63" s="41"/>
    </row>
    <row r="64" spans="1:12" ht="20.1" customHeight="1">
      <c r="A64" s="16">
        <v>61</v>
      </c>
      <c r="B64" s="17" t="s">
        <v>210</v>
      </c>
      <c r="C64" s="17" t="s">
        <v>205</v>
      </c>
      <c r="D64" s="16" t="s">
        <v>255</v>
      </c>
      <c r="E64" s="16">
        <v>10</v>
      </c>
      <c r="F64" s="40"/>
      <c r="G64" s="27">
        <f>+Tabulka1[[#This Row],[Cena MJ bez DPH***]]*F64</f>
        <v>0</v>
      </c>
      <c r="H64" s="41"/>
      <c r="I64" s="41"/>
      <c r="J64" s="41"/>
      <c r="K64" s="50">
        <f>_xlfn.IFERROR(+Tabulka1[[#This Row],[Cena za 1 ks/1 balení nabízeného produktu]]/Tabulka1[[#This Row],[Počet ks v nabízeném balení]],0)</f>
        <v>0</v>
      </c>
      <c r="L64" s="41"/>
    </row>
    <row r="65" spans="1:12" ht="20.1" customHeight="1">
      <c r="A65" s="16">
        <v>62</v>
      </c>
      <c r="B65" s="17" t="s">
        <v>204</v>
      </c>
      <c r="C65" s="17" t="s">
        <v>205</v>
      </c>
      <c r="D65" s="16" t="s">
        <v>255</v>
      </c>
      <c r="E65" s="16">
        <v>10</v>
      </c>
      <c r="F65" s="40"/>
      <c r="G65" s="27">
        <f>+Tabulka1[[#This Row],[Cena MJ bez DPH***]]*F65</f>
        <v>0</v>
      </c>
      <c r="H65" s="41"/>
      <c r="I65" s="41"/>
      <c r="J65" s="41"/>
      <c r="K65" s="50">
        <f>_xlfn.IFERROR(+Tabulka1[[#This Row],[Cena za 1 ks/1 balení nabízeného produktu]]/Tabulka1[[#This Row],[Počet ks v nabízeném balení]],0)</f>
        <v>0</v>
      </c>
      <c r="L65" s="41"/>
    </row>
    <row r="66" spans="1:12" ht="20.1" customHeight="1">
      <c r="A66" s="16">
        <v>63</v>
      </c>
      <c r="B66" s="17" t="s">
        <v>194</v>
      </c>
      <c r="C66" s="17" t="s">
        <v>195</v>
      </c>
      <c r="D66" s="16" t="s">
        <v>255</v>
      </c>
      <c r="E66" s="16">
        <v>10</v>
      </c>
      <c r="F66" s="40"/>
      <c r="G66" s="27">
        <f>+Tabulka1[[#This Row],[Cena MJ bez DPH***]]*F66</f>
        <v>0</v>
      </c>
      <c r="H66" s="41"/>
      <c r="I66" s="41"/>
      <c r="J66" s="41"/>
      <c r="K66" s="50">
        <f>_xlfn.IFERROR(+Tabulka1[[#This Row],[Cena za 1 ks/1 balení nabízeného produktu]]/Tabulka1[[#This Row],[Počet ks v nabízeném balení]],0)</f>
        <v>0</v>
      </c>
      <c r="L66" s="41"/>
    </row>
    <row r="67" spans="1:12" ht="20.1" customHeight="1">
      <c r="A67" s="16">
        <v>64</v>
      </c>
      <c r="B67" s="17" t="s">
        <v>203</v>
      </c>
      <c r="C67" s="17" t="s">
        <v>205</v>
      </c>
      <c r="D67" s="16" t="s">
        <v>255</v>
      </c>
      <c r="E67" s="16">
        <v>10</v>
      </c>
      <c r="F67" s="40"/>
      <c r="G67" s="27">
        <f>+Tabulka1[[#This Row],[Cena MJ bez DPH***]]*F67</f>
        <v>0</v>
      </c>
      <c r="H67" s="41"/>
      <c r="I67" s="41"/>
      <c r="J67" s="41"/>
      <c r="K67" s="50">
        <f>_xlfn.IFERROR(+Tabulka1[[#This Row],[Cena za 1 ks/1 balení nabízeného produktu]]/Tabulka1[[#This Row],[Počet ks v nabízeném balení]],0)</f>
        <v>0</v>
      </c>
      <c r="L67" s="41"/>
    </row>
    <row r="68" spans="1:12" ht="20.1" customHeight="1">
      <c r="A68" s="16">
        <v>65</v>
      </c>
      <c r="B68" s="17" t="s">
        <v>209</v>
      </c>
      <c r="C68" s="17" t="s">
        <v>211</v>
      </c>
      <c r="D68" s="16" t="s">
        <v>255</v>
      </c>
      <c r="E68" s="16">
        <v>10</v>
      </c>
      <c r="F68" s="40"/>
      <c r="G68" s="27">
        <f>+Tabulka1[[#This Row],[Cena MJ bez DPH***]]*F68</f>
        <v>0</v>
      </c>
      <c r="H68" s="41"/>
      <c r="I68" s="41"/>
      <c r="J68" s="41"/>
      <c r="K68" s="50">
        <f>_xlfn.IFERROR(+Tabulka1[[#This Row],[Cena za 1 ks/1 balení nabízeného produktu]]/Tabulka1[[#This Row],[Počet ks v nabízeném balení]],0)</f>
        <v>0</v>
      </c>
      <c r="L68" s="41"/>
    </row>
    <row r="69" spans="1:12" ht="20.1" customHeight="1">
      <c r="A69" s="16">
        <v>66</v>
      </c>
      <c r="B69" s="17" t="s">
        <v>9</v>
      </c>
      <c r="C69" s="17" t="s">
        <v>227</v>
      </c>
      <c r="D69" s="16" t="s">
        <v>255</v>
      </c>
      <c r="E69" s="16">
        <v>270</v>
      </c>
      <c r="F69" s="40"/>
      <c r="G69" s="27">
        <f>+Tabulka1[[#This Row],[Cena MJ bez DPH***]]*F69</f>
        <v>0</v>
      </c>
      <c r="H69" s="41"/>
      <c r="I69" s="41"/>
      <c r="J69" s="41"/>
      <c r="K69" s="50">
        <f>_xlfn.IFERROR(+Tabulka1[[#This Row],[Cena za 1 ks/1 balení nabízeného produktu]]/Tabulka1[[#This Row],[Počet ks v nabízeném balení]],0)</f>
        <v>0</v>
      </c>
      <c r="L69" s="41"/>
    </row>
    <row r="70" spans="1:12" ht="20.1" customHeight="1">
      <c r="A70" s="16">
        <v>67</v>
      </c>
      <c r="B70" s="17" t="s">
        <v>6</v>
      </c>
      <c r="C70" s="17" t="s">
        <v>228</v>
      </c>
      <c r="D70" s="16" t="s">
        <v>255</v>
      </c>
      <c r="E70" s="16">
        <v>470</v>
      </c>
      <c r="F70" s="40"/>
      <c r="G70" s="27">
        <f>+Tabulka1[[#This Row],[Cena MJ bez DPH***]]*F70</f>
        <v>0</v>
      </c>
      <c r="H70" s="41"/>
      <c r="I70" s="41"/>
      <c r="J70" s="41"/>
      <c r="K70" s="50">
        <f>_xlfn.IFERROR(+Tabulka1[[#This Row],[Cena za 1 ks/1 balení nabízeného produktu]]/Tabulka1[[#This Row],[Počet ks v nabízeném balení]],0)</f>
        <v>0</v>
      </c>
      <c r="L70" s="41"/>
    </row>
    <row r="71" spans="1:12" ht="20.1" customHeight="1">
      <c r="A71" s="16">
        <v>68</v>
      </c>
      <c r="B71" s="18" t="s">
        <v>23</v>
      </c>
      <c r="C71" s="18" t="s">
        <v>229</v>
      </c>
      <c r="D71" s="16" t="s">
        <v>255</v>
      </c>
      <c r="E71" s="19">
        <v>70</v>
      </c>
      <c r="F71" s="40"/>
      <c r="G71" s="27">
        <f>+Tabulka1[[#This Row],[Cena MJ bez DPH***]]*F71</f>
        <v>0</v>
      </c>
      <c r="H71" s="41"/>
      <c r="I71" s="41"/>
      <c r="J71" s="41"/>
      <c r="K71" s="50">
        <f>_xlfn.IFERROR(+Tabulka1[[#This Row],[Cena za 1 ks/1 balení nabízeného produktu]]/Tabulka1[[#This Row],[Počet ks v nabízeném balení]],0)</f>
        <v>0</v>
      </c>
      <c r="L71" s="41"/>
    </row>
    <row r="72" spans="1:12" ht="20.1" customHeight="1">
      <c r="A72" s="16">
        <v>69</v>
      </c>
      <c r="B72" s="17" t="s">
        <v>232</v>
      </c>
      <c r="C72" s="18"/>
      <c r="D72" s="16" t="s">
        <v>255</v>
      </c>
      <c r="E72" s="19">
        <v>70</v>
      </c>
      <c r="F72" s="40"/>
      <c r="G72" s="27">
        <f>+Tabulka1[[#This Row],[Cena MJ bez DPH***]]*F72</f>
        <v>0</v>
      </c>
      <c r="H72" s="41"/>
      <c r="I72" s="41"/>
      <c r="J72" s="41"/>
      <c r="K72" s="50">
        <f>_xlfn.IFERROR(+Tabulka1[[#This Row],[Cena za 1 ks/1 balení nabízeného produktu]]/Tabulka1[[#This Row],[Počet ks v nabízeném balení]],0)</f>
        <v>0</v>
      </c>
      <c r="L72" s="41"/>
    </row>
    <row r="73" spans="1:12" ht="20.1" customHeight="1">
      <c r="A73" s="28">
        <v>70</v>
      </c>
      <c r="B73" s="29" t="s">
        <v>231</v>
      </c>
      <c r="C73" s="32" t="s">
        <v>278</v>
      </c>
      <c r="D73" s="28" t="s">
        <v>255</v>
      </c>
      <c r="E73" s="28">
        <v>70</v>
      </c>
      <c r="F73" s="40"/>
      <c r="G73" s="30">
        <f>+Tabulka1[[#This Row],[Cena MJ bez DPH***]]*F73</f>
        <v>0</v>
      </c>
      <c r="H73" s="41"/>
      <c r="I73" s="41"/>
      <c r="J73" s="41"/>
      <c r="K73" s="50">
        <f>_xlfn.IFERROR(+Tabulka1[[#This Row],[Cena za 1 ks/1 balení nabízeného produktu]]/Tabulka1[[#This Row],[Počet ks v nabízeném balení]],0)</f>
        <v>0</v>
      </c>
      <c r="L73" s="41"/>
    </row>
    <row r="74" spans="1:12" ht="20.1" customHeight="1">
      <c r="A74" s="28">
        <v>71</v>
      </c>
      <c r="B74" s="29" t="s">
        <v>233</v>
      </c>
      <c r="C74" s="37" t="s">
        <v>279</v>
      </c>
      <c r="D74" s="28" t="s">
        <v>255</v>
      </c>
      <c r="E74" s="34">
        <v>70</v>
      </c>
      <c r="F74" s="40"/>
      <c r="G74" s="30">
        <f>+Tabulka1[[#This Row],[Cena MJ bez DPH***]]*F74</f>
        <v>0</v>
      </c>
      <c r="H74" s="41"/>
      <c r="I74" s="41"/>
      <c r="J74" s="41"/>
      <c r="K74" s="50">
        <f>_xlfn.IFERROR(+Tabulka1[[#This Row],[Cena za 1 ks/1 balení nabízeného produktu]]/Tabulka1[[#This Row],[Počet ks v nabízeném balení]],0)</f>
        <v>0</v>
      </c>
      <c r="L74" s="41"/>
    </row>
    <row r="75" spans="1:12" ht="20.1" customHeight="1">
      <c r="A75" s="16">
        <v>72</v>
      </c>
      <c r="B75" s="17" t="s">
        <v>30</v>
      </c>
      <c r="C75" s="20" t="s">
        <v>230</v>
      </c>
      <c r="D75" s="16" t="s">
        <v>255</v>
      </c>
      <c r="E75" s="21">
        <v>70</v>
      </c>
      <c r="F75" s="40"/>
      <c r="G75" s="27">
        <f>+Tabulka1[[#This Row],[Cena MJ bez DPH***]]*F75</f>
        <v>0</v>
      </c>
      <c r="H75" s="41"/>
      <c r="I75" s="41"/>
      <c r="J75" s="41"/>
      <c r="K75" s="50">
        <f>_xlfn.IFERROR(+Tabulka1[[#This Row],[Cena za 1 ks/1 balení nabízeného produktu]]/Tabulka1[[#This Row],[Počet ks v nabízeném balení]],0)</f>
        <v>0</v>
      </c>
      <c r="L75" s="41"/>
    </row>
    <row r="76" spans="1:12" ht="20.1" customHeight="1">
      <c r="A76" s="16">
        <v>73</v>
      </c>
      <c r="B76" s="17" t="s">
        <v>11</v>
      </c>
      <c r="C76" s="17"/>
      <c r="D76" s="16" t="s">
        <v>255</v>
      </c>
      <c r="E76" s="16">
        <v>70</v>
      </c>
      <c r="F76" s="40"/>
      <c r="G76" s="27">
        <f>+Tabulka1[[#This Row],[Cena MJ bez DPH***]]*F76</f>
        <v>0</v>
      </c>
      <c r="H76" s="41"/>
      <c r="I76" s="41"/>
      <c r="J76" s="41"/>
      <c r="K76" s="50">
        <f>_xlfn.IFERROR(+Tabulka1[[#This Row],[Cena za 1 ks/1 balení nabízeného produktu]]/Tabulka1[[#This Row],[Počet ks v nabízeném balení]],0)</f>
        <v>0</v>
      </c>
      <c r="L76" s="41"/>
    </row>
    <row r="77" spans="1:12" ht="20.1" customHeight="1">
      <c r="A77" s="16">
        <v>74</v>
      </c>
      <c r="B77" s="17" t="s">
        <v>12</v>
      </c>
      <c r="C77" s="17"/>
      <c r="D77" s="16" t="s">
        <v>255</v>
      </c>
      <c r="E77" s="16">
        <v>70</v>
      </c>
      <c r="F77" s="40"/>
      <c r="G77" s="27">
        <f>+Tabulka1[[#This Row],[Cena MJ bez DPH***]]*F77</f>
        <v>0</v>
      </c>
      <c r="H77" s="41"/>
      <c r="I77" s="41"/>
      <c r="J77" s="41"/>
      <c r="K77" s="50">
        <f>_xlfn.IFERROR(+Tabulka1[[#This Row],[Cena za 1 ks/1 balení nabízeného produktu]]/Tabulka1[[#This Row],[Počet ks v nabízeném balení]],0)</f>
        <v>0</v>
      </c>
      <c r="L77" s="41"/>
    </row>
    <row r="78" spans="1:12" ht="20.1" customHeight="1">
      <c r="A78" s="16">
        <v>75</v>
      </c>
      <c r="B78" s="17" t="s">
        <v>97</v>
      </c>
      <c r="C78" s="17" t="s">
        <v>98</v>
      </c>
      <c r="D78" s="16" t="s">
        <v>255</v>
      </c>
      <c r="E78" s="16">
        <v>70</v>
      </c>
      <c r="F78" s="40"/>
      <c r="G78" s="27">
        <f>+Tabulka1[[#This Row],[Cena MJ bez DPH***]]*F78</f>
        <v>0</v>
      </c>
      <c r="H78" s="41"/>
      <c r="I78" s="41"/>
      <c r="J78" s="41"/>
      <c r="K78" s="50">
        <f>_xlfn.IFERROR(+Tabulka1[[#This Row],[Cena za 1 ks/1 balení nabízeného produktu]]/Tabulka1[[#This Row],[Počet ks v nabízeném balení]],0)</f>
        <v>0</v>
      </c>
      <c r="L78" s="41"/>
    </row>
    <row r="79" spans="1:12" ht="20.1" customHeight="1">
      <c r="A79" s="16">
        <v>76</v>
      </c>
      <c r="B79" s="17" t="s">
        <v>97</v>
      </c>
      <c r="C79" s="36" t="s">
        <v>99</v>
      </c>
      <c r="D79" s="16" t="s">
        <v>255</v>
      </c>
      <c r="E79" s="16">
        <v>70</v>
      </c>
      <c r="F79" s="40"/>
      <c r="G79" s="27">
        <f>+Tabulka1[[#This Row],[Cena MJ bez DPH***]]*F79</f>
        <v>0</v>
      </c>
      <c r="H79" s="41"/>
      <c r="I79" s="41"/>
      <c r="J79" s="41"/>
      <c r="K79" s="50">
        <f>_xlfn.IFERROR(+Tabulka1[[#This Row],[Cena za 1 ks/1 balení nabízeného produktu]]/Tabulka1[[#This Row],[Počet ks v nabízeném balení]],0)</f>
        <v>0</v>
      </c>
      <c r="L79" s="41"/>
    </row>
    <row r="80" spans="1:12" ht="20.1" customHeight="1">
      <c r="A80" s="16">
        <v>77</v>
      </c>
      <c r="B80" s="17" t="s">
        <v>95</v>
      </c>
      <c r="C80" s="17" t="s">
        <v>93</v>
      </c>
      <c r="D80" s="16" t="s">
        <v>255</v>
      </c>
      <c r="E80" s="16">
        <v>70</v>
      </c>
      <c r="F80" s="40"/>
      <c r="G80" s="27">
        <f>+Tabulka1[[#This Row],[Cena MJ bez DPH***]]*F80</f>
        <v>0</v>
      </c>
      <c r="H80" s="41"/>
      <c r="I80" s="41"/>
      <c r="J80" s="41"/>
      <c r="K80" s="50">
        <f>_xlfn.IFERROR(+Tabulka1[[#This Row],[Cena za 1 ks/1 balení nabízeného produktu]]/Tabulka1[[#This Row],[Počet ks v nabízeném balení]],0)</f>
        <v>0</v>
      </c>
      <c r="L80" s="41"/>
    </row>
    <row r="81" spans="1:12" ht="20.1" customHeight="1">
      <c r="A81" s="16">
        <v>78</v>
      </c>
      <c r="B81" s="17" t="s">
        <v>95</v>
      </c>
      <c r="C81" s="17" t="s">
        <v>102</v>
      </c>
      <c r="D81" s="16" t="s">
        <v>255</v>
      </c>
      <c r="E81" s="16">
        <v>70</v>
      </c>
      <c r="F81" s="40"/>
      <c r="G81" s="27">
        <f>+Tabulka1[[#This Row],[Cena MJ bez DPH***]]*F81</f>
        <v>0</v>
      </c>
      <c r="H81" s="41"/>
      <c r="I81" s="41"/>
      <c r="J81" s="41"/>
      <c r="K81" s="50">
        <f>_xlfn.IFERROR(+Tabulka1[[#This Row],[Cena za 1 ks/1 balení nabízeného produktu]]/Tabulka1[[#This Row],[Počet ks v nabízeném balení]],0)</f>
        <v>0</v>
      </c>
      <c r="L81" s="41"/>
    </row>
    <row r="82" spans="1:12" ht="20.1" customHeight="1">
      <c r="A82" s="16">
        <v>79</v>
      </c>
      <c r="B82" s="17" t="s">
        <v>96</v>
      </c>
      <c r="C82" s="17" t="s">
        <v>94</v>
      </c>
      <c r="D82" s="16" t="s">
        <v>255</v>
      </c>
      <c r="E82" s="16">
        <v>70</v>
      </c>
      <c r="F82" s="40"/>
      <c r="G82" s="27">
        <f>+Tabulka1[[#This Row],[Cena MJ bez DPH***]]*F82</f>
        <v>0</v>
      </c>
      <c r="H82" s="41"/>
      <c r="I82" s="41"/>
      <c r="J82" s="41"/>
      <c r="K82" s="50">
        <f>_xlfn.IFERROR(+Tabulka1[[#This Row],[Cena za 1 ks/1 balení nabízeného produktu]]/Tabulka1[[#This Row],[Počet ks v nabízeném balení]],0)</f>
        <v>0</v>
      </c>
      <c r="L82" s="41"/>
    </row>
    <row r="83" spans="1:12" ht="20.1" customHeight="1">
      <c r="A83" s="16">
        <v>80</v>
      </c>
      <c r="B83" s="17" t="s">
        <v>280</v>
      </c>
      <c r="C83" s="17" t="s">
        <v>281</v>
      </c>
      <c r="D83" s="16" t="s">
        <v>255</v>
      </c>
      <c r="E83" s="16">
        <v>70</v>
      </c>
      <c r="F83" s="40"/>
      <c r="G83" s="27">
        <f>+Tabulka1[[#This Row],[Cena MJ bez DPH***]]*F83</f>
        <v>0</v>
      </c>
      <c r="H83" s="41"/>
      <c r="I83" s="41"/>
      <c r="J83" s="41"/>
      <c r="K83" s="50">
        <f>_xlfn.IFERROR(+Tabulka1[[#This Row],[Cena za 1 ks/1 balení nabízeného produktu]]/Tabulka1[[#This Row],[Počet ks v nabízeném balení]],0)</f>
        <v>0</v>
      </c>
      <c r="L83" s="41"/>
    </row>
    <row r="84" spans="1:12" ht="20.1" customHeight="1">
      <c r="A84" s="16">
        <v>81</v>
      </c>
      <c r="B84" s="17" t="s">
        <v>7</v>
      </c>
      <c r="C84" s="17" t="s">
        <v>94</v>
      </c>
      <c r="D84" s="16" t="s">
        <v>255</v>
      </c>
      <c r="E84" s="16">
        <v>70</v>
      </c>
      <c r="F84" s="40"/>
      <c r="G84" s="27">
        <f>+Tabulka1[[#This Row],[Cena MJ bez DPH***]]*F84</f>
        <v>0</v>
      </c>
      <c r="H84" s="41"/>
      <c r="I84" s="41"/>
      <c r="J84" s="41"/>
      <c r="K84" s="50">
        <f>_xlfn.IFERROR(+Tabulka1[[#This Row],[Cena za 1 ks/1 balení nabízeného produktu]]/Tabulka1[[#This Row],[Počet ks v nabízeném balení]],0)</f>
        <v>0</v>
      </c>
      <c r="L84" s="41"/>
    </row>
    <row r="85" spans="1:12" ht="20.1" customHeight="1">
      <c r="A85" s="16">
        <v>82</v>
      </c>
      <c r="B85" s="17" t="s">
        <v>100</v>
      </c>
      <c r="C85" s="17" t="s">
        <v>101</v>
      </c>
      <c r="D85" s="16" t="s">
        <v>255</v>
      </c>
      <c r="E85" s="16">
        <v>70</v>
      </c>
      <c r="F85" s="40"/>
      <c r="G85" s="27">
        <f>+Tabulka1[[#This Row],[Cena MJ bez DPH***]]*F85</f>
        <v>0</v>
      </c>
      <c r="H85" s="41"/>
      <c r="I85" s="41"/>
      <c r="J85" s="41"/>
      <c r="K85" s="50">
        <f>_xlfn.IFERROR(+Tabulka1[[#This Row],[Cena za 1 ks/1 balení nabízeného produktu]]/Tabulka1[[#This Row],[Počet ks v nabízeném balení]],0)</f>
        <v>0</v>
      </c>
      <c r="L85" s="41"/>
    </row>
    <row r="86" spans="1:12" ht="20.1" customHeight="1">
      <c r="A86" s="16">
        <v>83</v>
      </c>
      <c r="B86" s="17" t="s">
        <v>141</v>
      </c>
      <c r="C86" s="17" t="s">
        <v>142</v>
      </c>
      <c r="D86" s="16" t="s">
        <v>255</v>
      </c>
      <c r="E86" s="16">
        <v>70</v>
      </c>
      <c r="F86" s="40"/>
      <c r="G86" s="27">
        <f>+Tabulka1[[#This Row],[Cena MJ bez DPH***]]*F86</f>
        <v>0</v>
      </c>
      <c r="H86" s="41"/>
      <c r="I86" s="41"/>
      <c r="J86" s="41"/>
      <c r="K86" s="50">
        <f>_xlfn.IFERROR(+Tabulka1[[#This Row],[Cena za 1 ks/1 balení nabízeného produktu]]/Tabulka1[[#This Row],[Počet ks v nabízeném balení]],0)</f>
        <v>0</v>
      </c>
      <c r="L86" s="41"/>
    </row>
    <row r="87" spans="1:12" ht="20.1" customHeight="1">
      <c r="A87" s="16">
        <v>84</v>
      </c>
      <c r="B87" s="18" t="s">
        <v>24</v>
      </c>
      <c r="C87" s="18"/>
      <c r="D87" s="16" t="s">
        <v>255</v>
      </c>
      <c r="E87" s="19">
        <v>400</v>
      </c>
      <c r="F87" s="40"/>
      <c r="G87" s="27">
        <f>+Tabulka1[[#This Row],[Cena MJ bez DPH***]]*F87</f>
        <v>0</v>
      </c>
      <c r="H87" s="41"/>
      <c r="I87" s="41"/>
      <c r="J87" s="41"/>
      <c r="K87" s="50">
        <f>_xlfn.IFERROR(+Tabulka1[[#This Row],[Cena za 1 ks/1 balení nabízeného produktu]]/Tabulka1[[#This Row],[Počet ks v nabízeném balení]],0)</f>
        <v>0</v>
      </c>
      <c r="L87" s="41"/>
    </row>
    <row r="88" spans="1:12" ht="20.1" customHeight="1">
      <c r="A88" s="16">
        <v>85</v>
      </c>
      <c r="B88" s="17" t="s">
        <v>216</v>
      </c>
      <c r="C88" s="17" t="s">
        <v>224</v>
      </c>
      <c r="D88" s="16" t="s">
        <v>255</v>
      </c>
      <c r="E88" s="16">
        <v>400</v>
      </c>
      <c r="F88" s="40"/>
      <c r="G88" s="27">
        <f>+Tabulka1[[#This Row],[Cena MJ bez DPH***]]*F88</f>
        <v>0</v>
      </c>
      <c r="H88" s="41"/>
      <c r="I88" s="41"/>
      <c r="J88" s="41"/>
      <c r="K88" s="50">
        <f>_xlfn.IFERROR(+Tabulka1[[#This Row],[Cena za 1 ks/1 balení nabízeného produktu]]/Tabulka1[[#This Row],[Počet ks v nabízeném balení]],0)</f>
        <v>0</v>
      </c>
      <c r="L88" s="41"/>
    </row>
    <row r="89" spans="1:12" ht="20.1" customHeight="1">
      <c r="A89" s="16">
        <v>86</v>
      </c>
      <c r="B89" s="18" t="s">
        <v>25</v>
      </c>
      <c r="C89" s="18" t="s">
        <v>80</v>
      </c>
      <c r="D89" s="16" t="s">
        <v>255</v>
      </c>
      <c r="E89" s="19">
        <v>200</v>
      </c>
      <c r="F89" s="40"/>
      <c r="G89" s="27">
        <f>+Tabulka1[[#This Row],[Cena MJ bez DPH***]]*F89</f>
        <v>0</v>
      </c>
      <c r="H89" s="41"/>
      <c r="I89" s="41"/>
      <c r="J89" s="41"/>
      <c r="K89" s="50">
        <f>_xlfn.IFERROR(+Tabulka1[[#This Row],[Cena za 1 ks/1 balení nabízeného produktu]]/Tabulka1[[#This Row],[Počet ks v nabízeném balení]],0)</f>
        <v>0</v>
      </c>
      <c r="L89" s="41"/>
    </row>
    <row r="90" spans="1:12" ht="20.1" customHeight="1">
      <c r="A90" s="28">
        <v>87</v>
      </c>
      <c r="B90" s="25" t="s">
        <v>187</v>
      </c>
      <c r="C90" s="29" t="s">
        <v>325</v>
      </c>
      <c r="D90" s="28" t="s">
        <v>255</v>
      </c>
      <c r="E90" s="28">
        <v>10</v>
      </c>
      <c r="F90" s="40"/>
      <c r="G90" s="30">
        <f>+Tabulka1[[#This Row],[Cena MJ bez DPH***]]*F90</f>
        <v>0</v>
      </c>
      <c r="H90" s="41"/>
      <c r="I90" s="41"/>
      <c r="J90" s="41"/>
      <c r="K90" s="50">
        <f>_xlfn.IFERROR(+Tabulka1[[#This Row],[Cena za 1 ks/1 balení nabízeného produktu]]/Tabulka1[[#This Row],[Počet ks v nabízeném balení]],0)</f>
        <v>0</v>
      </c>
      <c r="L90" s="41"/>
    </row>
    <row r="91" spans="1:12" ht="20.1" customHeight="1">
      <c r="A91" s="28">
        <v>88</v>
      </c>
      <c r="B91" s="25" t="s">
        <v>187</v>
      </c>
      <c r="C91" s="29" t="s">
        <v>326</v>
      </c>
      <c r="D91" s="28" t="s">
        <v>255</v>
      </c>
      <c r="E91" s="28">
        <v>10</v>
      </c>
      <c r="F91" s="40"/>
      <c r="G91" s="30">
        <f>+Tabulka1[[#This Row],[Cena MJ bez DPH***]]*F91</f>
        <v>0</v>
      </c>
      <c r="H91" s="41"/>
      <c r="I91" s="41"/>
      <c r="J91" s="41"/>
      <c r="K91" s="50">
        <f>_xlfn.IFERROR(+Tabulka1[[#This Row],[Cena za 1 ks/1 balení nabízeného produktu]]/Tabulka1[[#This Row],[Počet ks v nabízeném balení]],0)</f>
        <v>0</v>
      </c>
      <c r="L91" s="41"/>
    </row>
    <row r="92" spans="1:12" ht="20.1" customHeight="1">
      <c r="A92" s="16">
        <v>89</v>
      </c>
      <c r="B92" s="17" t="s">
        <v>188</v>
      </c>
      <c r="C92" s="24" t="s">
        <v>327</v>
      </c>
      <c r="D92" s="16" t="s">
        <v>255</v>
      </c>
      <c r="E92" s="16">
        <v>10</v>
      </c>
      <c r="F92" s="40"/>
      <c r="G92" s="27">
        <f>+Tabulka1[[#This Row],[Cena MJ bez DPH***]]*F92</f>
        <v>0</v>
      </c>
      <c r="H92" s="41"/>
      <c r="I92" s="41"/>
      <c r="J92" s="41"/>
      <c r="K92" s="50">
        <f>_xlfn.IFERROR(+Tabulka1[[#This Row],[Cena za 1 ks/1 balení nabízeného produktu]]/Tabulka1[[#This Row],[Počet ks v nabízeném balení]],0)</f>
        <v>0</v>
      </c>
      <c r="L92" s="41"/>
    </row>
    <row r="93" spans="1:12" ht="20.1" customHeight="1">
      <c r="A93" s="16">
        <v>90</v>
      </c>
      <c r="B93" s="17" t="s">
        <v>13</v>
      </c>
      <c r="C93" s="17" t="s">
        <v>14</v>
      </c>
      <c r="D93" s="16" t="s">
        <v>255</v>
      </c>
      <c r="E93" s="16">
        <v>130</v>
      </c>
      <c r="F93" s="40"/>
      <c r="G93" s="27">
        <f>+Tabulka1[[#This Row],[Cena MJ bez DPH***]]*F93</f>
        <v>0</v>
      </c>
      <c r="H93" s="41"/>
      <c r="I93" s="41"/>
      <c r="J93" s="41"/>
      <c r="K93" s="50">
        <f>_xlfn.IFERROR(+Tabulka1[[#This Row],[Cena za 1 ks/1 balení nabízeného produktu]]/Tabulka1[[#This Row],[Počet ks v nabízeném balení]],0)</f>
        <v>0</v>
      </c>
      <c r="L93" s="41"/>
    </row>
    <row r="94" spans="1:12" ht="20.1" customHeight="1">
      <c r="A94" s="16">
        <v>91</v>
      </c>
      <c r="B94" s="17" t="s">
        <v>15</v>
      </c>
      <c r="C94" s="17"/>
      <c r="D94" s="16" t="s">
        <v>255</v>
      </c>
      <c r="E94" s="16">
        <v>130</v>
      </c>
      <c r="F94" s="40"/>
      <c r="G94" s="27">
        <f>+Tabulka1[[#This Row],[Cena MJ bez DPH***]]*F94</f>
        <v>0</v>
      </c>
      <c r="H94" s="41"/>
      <c r="I94" s="41"/>
      <c r="J94" s="41"/>
      <c r="K94" s="50">
        <f>_xlfn.IFERROR(+Tabulka1[[#This Row],[Cena za 1 ks/1 balení nabízeného produktu]]/Tabulka1[[#This Row],[Počet ks v nabízeném balení]],0)</f>
        <v>0</v>
      </c>
      <c r="L94" s="41"/>
    </row>
    <row r="95" spans="1:12" ht="20.1" customHeight="1">
      <c r="A95" s="16">
        <v>92</v>
      </c>
      <c r="B95" s="17" t="s">
        <v>247</v>
      </c>
      <c r="C95" s="18"/>
      <c r="D95" s="16" t="s">
        <v>255</v>
      </c>
      <c r="E95" s="19">
        <v>10</v>
      </c>
      <c r="F95" s="40"/>
      <c r="G95" s="27">
        <f>+Tabulka1[[#This Row],[Cena MJ bez DPH***]]*F95</f>
        <v>0</v>
      </c>
      <c r="H95" s="41"/>
      <c r="I95" s="41"/>
      <c r="J95" s="41"/>
      <c r="K95" s="50">
        <f>_xlfn.IFERROR(+Tabulka1[[#This Row],[Cena za 1 ks/1 balení nabízeného produktu]]/Tabulka1[[#This Row],[Počet ks v nabízeném balení]],0)</f>
        <v>0</v>
      </c>
      <c r="L95" s="41"/>
    </row>
    <row r="96" spans="1:12" ht="20.1" customHeight="1">
      <c r="A96" s="16">
        <v>93</v>
      </c>
      <c r="B96" s="17" t="s">
        <v>26</v>
      </c>
      <c r="C96" s="17" t="s">
        <v>27</v>
      </c>
      <c r="D96" s="16" t="s">
        <v>255</v>
      </c>
      <c r="E96" s="16">
        <v>30</v>
      </c>
      <c r="F96" s="40"/>
      <c r="G96" s="27">
        <f>+Tabulka1[[#This Row],[Cena MJ bez DPH***]]*F96</f>
        <v>0</v>
      </c>
      <c r="H96" s="41"/>
      <c r="I96" s="41"/>
      <c r="J96" s="41"/>
      <c r="K96" s="50">
        <f>_xlfn.IFERROR(+Tabulka1[[#This Row],[Cena za 1 ks/1 balení nabízeného produktu]]/Tabulka1[[#This Row],[Počet ks v nabízeném balení]],0)</f>
        <v>0</v>
      </c>
      <c r="L96" s="41"/>
    </row>
    <row r="97" spans="1:12" ht="20.1" customHeight="1">
      <c r="A97" s="16">
        <v>94</v>
      </c>
      <c r="B97" s="17" t="s">
        <v>82</v>
      </c>
      <c r="C97" s="18" t="s">
        <v>83</v>
      </c>
      <c r="D97" s="16" t="s">
        <v>255</v>
      </c>
      <c r="E97" s="19">
        <v>70</v>
      </c>
      <c r="F97" s="40"/>
      <c r="G97" s="27">
        <f>+Tabulka1[[#This Row],[Cena MJ bez DPH***]]*F97</f>
        <v>0</v>
      </c>
      <c r="H97" s="41"/>
      <c r="I97" s="41"/>
      <c r="J97" s="41"/>
      <c r="K97" s="50">
        <f>_xlfn.IFERROR(+Tabulka1[[#This Row],[Cena za 1 ks/1 balení nabízeného produktu]]/Tabulka1[[#This Row],[Počet ks v nabízeném balení]],0)</f>
        <v>0</v>
      </c>
      <c r="L97" s="41"/>
    </row>
    <row r="98" spans="1:12" ht="20.1" customHeight="1">
      <c r="A98" s="16">
        <v>95</v>
      </c>
      <c r="B98" s="17" t="s">
        <v>82</v>
      </c>
      <c r="C98" s="18" t="s">
        <v>84</v>
      </c>
      <c r="D98" s="16" t="s">
        <v>255</v>
      </c>
      <c r="E98" s="19">
        <v>70</v>
      </c>
      <c r="F98" s="40"/>
      <c r="G98" s="27">
        <f>+Tabulka1[[#This Row],[Cena MJ bez DPH***]]*F98</f>
        <v>0</v>
      </c>
      <c r="H98" s="41"/>
      <c r="I98" s="41"/>
      <c r="J98" s="41"/>
      <c r="K98" s="50">
        <f>_xlfn.IFERROR(+Tabulka1[[#This Row],[Cena za 1 ks/1 balení nabízeného produktu]]/Tabulka1[[#This Row],[Počet ks v nabízeném balení]],0)</f>
        <v>0</v>
      </c>
      <c r="L98" s="41"/>
    </row>
    <row r="99" spans="1:12" ht="20.1" customHeight="1">
      <c r="A99" s="28">
        <v>96</v>
      </c>
      <c r="B99" s="31" t="s">
        <v>282</v>
      </c>
      <c r="C99" s="38" t="s">
        <v>283</v>
      </c>
      <c r="D99" s="28" t="s">
        <v>255</v>
      </c>
      <c r="E99" s="28">
        <v>70</v>
      </c>
      <c r="F99" s="40"/>
      <c r="G99" s="30">
        <f>+Tabulka1[[#This Row],[Cena MJ bez DPH***]]*F99</f>
        <v>0</v>
      </c>
      <c r="H99" s="41"/>
      <c r="I99" s="41"/>
      <c r="J99" s="41"/>
      <c r="K99" s="50">
        <f>_xlfn.IFERROR(+Tabulka1[[#This Row],[Cena za 1 ks/1 balení nabízeného produktu]]/Tabulka1[[#This Row],[Počet ks v nabízeném balení]],0)</f>
        <v>0</v>
      </c>
      <c r="L99" s="41"/>
    </row>
    <row r="100" spans="1:12" ht="20.1" customHeight="1">
      <c r="A100" s="16">
        <v>97</v>
      </c>
      <c r="B100" s="17" t="s">
        <v>234</v>
      </c>
      <c r="C100" s="17" t="s">
        <v>253</v>
      </c>
      <c r="D100" s="16" t="s">
        <v>255</v>
      </c>
      <c r="E100" s="16">
        <v>470</v>
      </c>
      <c r="F100" s="40"/>
      <c r="G100" s="27">
        <f>+Tabulka1[[#This Row],[Cena MJ bez DPH***]]*F100</f>
        <v>0</v>
      </c>
      <c r="H100" s="41"/>
      <c r="I100" s="41"/>
      <c r="J100" s="41"/>
      <c r="K100" s="50">
        <f>_xlfn.IFERROR(+Tabulka1[[#This Row],[Cena za 1 ks/1 balení nabízeného produktu]]/Tabulka1[[#This Row],[Počet ks v nabízeném balení]],0)</f>
        <v>0</v>
      </c>
      <c r="L100" s="41"/>
    </row>
    <row r="101" spans="1:12" ht="20.1" customHeight="1">
      <c r="A101" s="16">
        <v>98</v>
      </c>
      <c r="B101" s="17" t="s">
        <v>234</v>
      </c>
      <c r="C101" s="17" t="s">
        <v>251</v>
      </c>
      <c r="D101" s="16" t="s">
        <v>255</v>
      </c>
      <c r="E101" s="16">
        <v>470</v>
      </c>
      <c r="F101" s="40"/>
      <c r="G101" s="27">
        <f>+Tabulka1[[#This Row],[Cena MJ bez DPH***]]*F101</f>
        <v>0</v>
      </c>
      <c r="H101" s="41"/>
      <c r="I101" s="41"/>
      <c r="J101" s="41"/>
      <c r="K101" s="50">
        <f>_xlfn.IFERROR(+Tabulka1[[#This Row],[Cena za 1 ks/1 balení nabízeného produktu]]/Tabulka1[[#This Row],[Počet ks v nabízeném balení]],0)</f>
        <v>0</v>
      </c>
      <c r="L101" s="41"/>
    </row>
    <row r="102" spans="1:12" ht="20.1" customHeight="1">
      <c r="A102" s="16">
        <v>99</v>
      </c>
      <c r="B102" s="17" t="s">
        <v>234</v>
      </c>
      <c r="C102" s="17" t="s">
        <v>252</v>
      </c>
      <c r="D102" s="16" t="s">
        <v>255</v>
      </c>
      <c r="E102" s="16">
        <v>470</v>
      </c>
      <c r="F102" s="40"/>
      <c r="G102" s="27">
        <f>+Tabulka1[[#This Row],[Cena MJ bez DPH***]]*F102</f>
        <v>0</v>
      </c>
      <c r="H102" s="41"/>
      <c r="I102" s="41"/>
      <c r="J102" s="41"/>
      <c r="K102" s="50">
        <f>_xlfn.IFERROR(+Tabulka1[[#This Row],[Cena za 1 ks/1 balení nabízeného produktu]]/Tabulka1[[#This Row],[Počet ks v nabízeném balení]],0)</f>
        <v>0</v>
      </c>
      <c r="L102" s="41"/>
    </row>
    <row r="103" spans="1:12" ht="20.1" customHeight="1">
      <c r="A103" s="28">
        <v>100</v>
      </c>
      <c r="B103" s="31" t="s">
        <v>284</v>
      </c>
      <c r="C103" s="31" t="s">
        <v>285</v>
      </c>
      <c r="D103" s="28" t="s">
        <v>255</v>
      </c>
      <c r="E103" s="28">
        <v>330</v>
      </c>
      <c r="F103" s="40"/>
      <c r="G103" s="30">
        <f>+Tabulka1[[#This Row],[Cena MJ bez DPH***]]*F103</f>
        <v>0</v>
      </c>
      <c r="H103" s="41"/>
      <c r="I103" s="41"/>
      <c r="J103" s="41"/>
      <c r="K103" s="50">
        <f>_xlfn.IFERROR(+Tabulka1[[#This Row],[Cena za 1 ks/1 balení nabízeného produktu]]/Tabulka1[[#This Row],[Počet ks v nabízeném balení]],0)</f>
        <v>0</v>
      </c>
      <c r="L103" s="41"/>
    </row>
    <row r="104" spans="1:12" ht="20.1" customHeight="1">
      <c r="A104" s="28">
        <v>101</v>
      </c>
      <c r="B104" s="31" t="s">
        <v>284</v>
      </c>
      <c r="C104" s="31" t="s">
        <v>286</v>
      </c>
      <c r="D104" s="28" t="s">
        <v>255</v>
      </c>
      <c r="E104" s="28">
        <v>330</v>
      </c>
      <c r="F104" s="40"/>
      <c r="G104" s="30">
        <f>+Tabulka1[[#This Row],[Cena MJ bez DPH***]]*F104</f>
        <v>0</v>
      </c>
      <c r="H104" s="41"/>
      <c r="I104" s="41"/>
      <c r="J104" s="41"/>
      <c r="K104" s="50">
        <f>_xlfn.IFERROR(+Tabulka1[[#This Row],[Cena za 1 ks/1 balení nabízeného produktu]]/Tabulka1[[#This Row],[Počet ks v nabízeném balení]],0)</f>
        <v>0</v>
      </c>
      <c r="L104" s="41"/>
    </row>
    <row r="105" spans="1:12" ht="20.1" customHeight="1">
      <c r="A105" s="28">
        <v>102</v>
      </c>
      <c r="B105" s="31" t="s">
        <v>284</v>
      </c>
      <c r="C105" s="31" t="s">
        <v>287</v>
      </c>
      <c r="D105" s="28" t="s">
        <v>255</v>
      </c>
      <c r="E105" s="28">
        <v>330</v>
      </c>
      <c r="F105" s="40"/>
      <c r="G105" s="30">
        <f>+Tabulka1[[#This Row],[Cena MJ bez DPH***]]*F105</f>
        <v>0</v>
      </c>
      <c r="H105" s="41"/>
      <c r="I105" s="41"/>
      <c r="J105" s="41"/>
      <c r="K105" s="50">
        <f>_xlfn.IFERROR(+Tabulka1[[#This Row],[Cena za 1 ks/1 balení nabízeného produktu]]/Tabulka1[[#This Row],[Počet ks v nabízeném balení]],0)</f>
        <v>0</v>
      </c>
      <c r="L105" s="41"/>
    </row>
    <row r="106" spans="1:12" ht="20.1" customHeight="1">
      <c r="A106" s="28">
        <v>103</v>
      </c>
      <c r="B106" s="25" t="s">
        <v>8</v>
      </c>
      <c r="C106" s="25" t="s">
        <v>288</v>
      </c>
      <c r="D106" s="28" t="s">
        <v>255</v>
      </c>
      <c r="E106" s="28">
        <v>130</v>
      </c>
      <c r="F106" s="40"/>
      <c r="G106" s="30">
        <f>+Tabulka1[[#This Row],[Cena MJ bez DPH***]]*F106</f>
        <v>0</v>
      </c>
      <c r="H106" s="41"/>
      <c r="I106" s="41"/>
      <c r="J106" s="41"/>
      <c r="K106" s="50">
        <f>_xlfn.IFERROR(+Tabulka1[[#This Row],[Cena za 1 ks/1 balení nabízeného produktu]]/Tabulka1[[#This Row],[Počet ks v nabízeném balení]],0)</f>
        <v>0</v>
      </c>
      <c r="L106" s="41"/>
    </row>
    <row r="107" spans="1:12" ht="20.1" customHeight="1">
      <c r="A107" s="16">
        <v>104</v>
      </c>
      <c r="B107" s="17" t="s">
        <v>143</v>
      </c>
      <c r="C107" s="17" t="s">
        <v>144</v>
      </c>
      <c r="D107" s="16" t="s">
        <v>255</v>
      </c>
      <c r="E107" s="16">
        <v>130</v>
      </c>
      <c r="F107" s="40"/>
      <c r="G107" s="27">
        <f>+Tabulka1[[#This Row],[Cena MJ bez DPH***]]*F107</f>
        <v>0</v>
      </c>
      <c r="H107" s="41"/>
      <c r="I107" s="41"/>
      <c r="J107" s="41"/>
      <c r="K107" s="50">
        <f>_xlfn.IFERROR(+Tabulka1[[#This Row],[Cena za 1 ks/1 balení nabízeného produktu]]/Tabulka1[[#This Row],[Počet ks v nabízeném balení]],0)</f>
        <v>0</v>
      </c>
      <c r="L107" s="41"/>
    </row>
    <row r="108" spans="1:12" ht="20.1" customHeight="1">
      <c r="A108" s="16">
        <v>105</v>
      </c>
      <c r="B108" s="17" t="s">
        <v>190</v>
      </c>
      <c r="C108" s="17" t="s">
        <v>191</v>
      </c>
      <c r="D108" s="16" t="s">
        <v>255</v>
      </c>
      <c r="E108" s="16">
        <v>30</v>
      </c>
      <c r="F108" s="40"/>
      <c r="G108" s="27">
        <f>+Tabulka1[[#This Row],[Cena MJ bez DPH***]]*F108</f>
        <v>0</v>
      </c>
      <c r="H108" s="41"/>
      <c r="I108" s="41"/>
      <c r="J108" s="41"/>
      <c r="K108" s="50">
        <f>_xlfn.IFERROR(+Tabulka1[[#This Row],[Cena za 1 ks/1 balení nabízeného produktu]]/Tabulka1[[#This Row],[Počet ks v nabízeném balení]],0)</f>
        <v>0</v>
      </c>
      <c r="L108" s="41"/>
    </row>
    <row r="109" spans="1:12" ht="20.1" customHeight="1">
      <c r="A109" s="16">
        <v>106</v>
      </c>
      <c r="B109" s="17" t="s">
        <v>152</v>
      </c>
      <c r="C109" s="17" t="s">
        <v>153</v>
      </c>
      <c r="D109" s="16" t="s">
        <v>255</v>
      </c>
      <c r="E109" s="16">
        <v>10</v>
      </c>
      <c r="F109" s="40"/>
      <c r="G109" s="27">
        <f>+Tabulka1[[#This Row],[Cena MJ bez DPH***]]*F109</f>
        <v>0</v>
      </c>
      <c r="H109" s="41"/>
      <c r="I109" s="41"/>
      <c r="J109" s="41"/>
      <c r="K109" s="50">
        <f>_xlfn.IFERROR(+Tabulka1[[#This Row],[Cena za 1 ks/1 balení nabízeného produktu]]/Tabulka1[[#This Row],[Počet ks v nabízeném balení]],0)</f>
        <v>0</v>
      </c>
      <c r="L109" s="41"/>
    </row>
    <row r="110" spans="1:12" ht="20.1" customHeight="1">
      <c r="A110" s="16">
        <v>107</v>
      </c>
      <c r="B110" s="17" t="s">
        <v>16</v>
      </c>
      <c r="C110" s="17" t="s">
        <v>221</v>
      </c>
      <c r="D110" s="16" t="s">
        <v>255</v>
      </c>
      <c r="E110" s="16">
        <v>130</v>
      </c>
      <c r="F110" s="40"/>
      <c r="G110" s="27">
        <f>+Tabulka1[[#This Row],[Cena MJ bez DPH***]]*F110</f>
        <v>0</v>
      </c>
      <c r="H110" s="41"/>
      <c r="I110" s="41"/>
      <c r="J110" s="41"/>
      <c r="K110" s="50">
        <f>_xlfn.IFERROR(+Tabulka1[[#This Row],[Cena za 1 ks/1 balení nabízeného produktu]]/Tabulka1[[#This Row],[Počet ks v nabízeném balení]],0)</f>
        <v>0</v>
      </c>
      <c r="L110" s="41"/>
    </row>
    <row r="111" spans="1:12" ht="20.1" customHeight="1">
      <c r="A111" s="16">
        <v>108</v>
      </c>
      <c r="B111" s="17" t="s">
        <v>222</v>
      </c>
      <c r="C111" s="17" t="s">
        <v>223</v>
      </c>
      <c r="D111" s="16" t="s">
        <v>255</v>
      </c>
      <c r="E111" s="16">
        <v>70</v>
      </c>
      <c r="F111" s="40"/>
      <c r="G111" s="27">
        <f>+Tabulka1[[#This Row],[Cena MJ bez DPH***]]*F111</f>
        <v>0</v>
      </c>
      <c r="H111" s="41"/>
      <c r="I111" s="41"/>
      <c r="J111" s="41"/>
      <c r="K111" s="50">
        <f>_xlfn.IFERROR(+Tabulka1[[#This Row],[Cena za 1 ks/1 balení nabízeného produktu]]/Tabulka1[[#This Row],[Počet ks v nabízeném balení]],0)</f>
        <v>0</v>
      </c>
      <c r="L111" s="41"/>
    </row>
    <row r="112" spans="1:12" ht="20.1" customHeight="1">
      <c r="A112" s="16">
        <v>109</v>
      </c>
      <c r="B112" s="17" t="s">
        <v>17</v>
      </c>
      <c r="C112" s="17" t="s">
        <v>219</v>
      </c>
      <c r="D112" s="16" t="s">
        <v>255</v>
      </c>
      <c r="E112" s="16">
        <v>130</v>
      </c>
      <c r="F112" s="40"/>
      <c r="G112" s="27">
        <f>+Tabulka1[[#This Row],[Cena MJ bez DPH***]]*F112</f>
        <v>0</v>
      </c>
      <c r="H112" s="41"/>
      <c r="I112" s="41"/>
      <c r="J112" s="41"/>
      <c r="K112" s="50">
        <f>_xlfn.IFERROR(+Tabulka1[[#This Row],[Cena za 1 ks/1 balení nabízeného produktu]]/Tabulka1[[#This Row],[Počet ks v nabízeném balení]],0)</f>
        <v>0</v>
      </c>
      <c r="L112" s="41"/>
    </row>
    <row r="113" spans="1:12" ht="20.1" customHeight="1">
      <c r="A113" s="16">
        <v>110</v>
      </c>
      <c r="B113" s="17" t="s">
        <v>17</v>
      </c>
      <c r="C113" s="17" t="s">
        <v>220</v>
      </c>
      <c r="D113" s="16" t="s">
        <v>255</v>
      </c>
      <c r="E113" s="16">
        <v>130</v>
      </c>
      <c r="F113" s="40"/>
      <c r="G113" s="27">
        <f>+Tabulka1[[#This Row],[Cena MJ bez DPH***]]*F113</f>
        <v>0</v>
      </c>
      <c r="H113" s="41"/>
      <c r="I113" s="41"/>
      <c r="J113" s="41"/>
      <c r="K113" s="50">
        <f>_xlfn.IFERROR(+Tabulka1[[#This Row],[Cena za 1 ks/1 balení nabízeného produktu]]/Tabulka1[[#This Row],[Počet ks v nabízeném balení]],0)</f>
        <v>0</v>
      </c>
      <c r="L113" s="41"/>
    </row>
    <row r="114" spans="1:12" ht="20.1" customHeight="1">
      <c r="A114" s="16">
        <v>111</v>
      </c>
      <c r="B114" s="17" t="s">
        <v>17</v>
      </c>
      <c r="C114" s="17" t="s">
        <v>218</v>
      </c>
      <c r="D114" s="16" t="s">
        <v>255</v>
      </c>
      <c r="E114" s="16">
        <v>130</v>
      </c>
      <c r="F114" s="40"/>
      <c r="G114" s="27">
        <f>+Tabulka1[[#This Row],[Cena MJ bez DPH***]]*F114</f>
        <v>0</v>
      </c>
      <c r="H114" s="41"/>
      <c r="I114" s="41"/>
      <c r="J114" s="41"/>
      <c r="K114" s="50">
        <f>_xlfn.IFERROR(+Tabulka1[[#This Row],[Cena za 1 ks/1 balení nabízeného produktu]]/Tabulka1[[#This Row],[Počet ks v nabízeném balení]],0)</f>
        <v>0</v>
      </c>
      <c r="L114" s="41"/>
    </row>
    <row r="115" spans="1:12" ht="20.1" customHeight="1">
      <c r="A115" s="16">
        <v>112</v>
      </c>
      <c r="B115" s="17" t="s">
        <v>215</v>
      </c>
      <c r="C115" s="17" t="s">
        <v>217</v>
      </c>
      <c r="D115" s="16" t="s">
        <v>255</v>
      </c>
      <c r="E115" s="16">
        <v>30</v>
      </c>
      <c r="F115" s="40"/>
      <c r="G115" s="27">
        <f>+Tabulka1[[#This Row],[Cena MJ bez DPH***]]*F115</f>
        <v>0</v>
      </c>
      <c r="H115" s="41"/>
      <c r="I115" s="41"/>
      <c r="J115" s="41"/>
      <c r="K115" s="50">
        <f>_xlfn.IFERROR(+Tabulka1[[#This Row],[Cena za 1 ks/1 balení nabízeného produktu]]/Tabulka1[[#This Row],[Počet ks v nabízeném balení]],0)</f>
        <v>0</v>
      </c>
      <c r="L115" s="41"/>
    </row>
    <row r="116" spans="1:12" ht="20.1" customHeight="1">
      <c r="A116" s="28">
        <v>113</v>
      </c>
      <c r="B116" s="31" t="s">
        <v>289</v>
      </c>
      <c r="C116" s="31" t="s">
        <v>290</v>
      </c>
      <c r="D116" s="28" t="s">
        <v>255</v>
      </c>
      <c r="E116" s="28">
        <v>30</v>
      </c>
      <c r="F116" s="40"/>
      <c r="G116" s="30">
        <f>+Tabulka1[[#This Row],[Cena MJ bez DPH***]]*F116</f>
        <v>0</v>
      </c>
      <c r="H116" s="41"/>
      <c r="I116" s="41"/>
      <c r="J116" s="41"/>
      <c r="K116" s="50">
        <f>_xlfn.IFERROR(+Tabulka1[[#This Row],[Cena za 1 ks/1 balení nabízeného produktu]]/Tabulka1[[#This Row],[Počet ks v nabízeném balení]],0)</f>
        <v>0</v>
      </c>
      <c r="L116" s="41"/>
    </row>
    <row r="117" spans="1:12" ht="20.1" customHeight="1">
      <c r="A117" s="28">
        <v>114</v>
      </c>
      <c r="B117" s="31" t="s">
        <v>291</v>
      </c>
      <c r="C117" s="31" t="s">
        <v>290</v>
      </c>
      <c r="D117" s="28" t="s">
        <v>255</v>
      </c>
      <c r="E117" s="28">
        <v>30</v>
      </c>
      <c r="F117" s="40"/>
      <c r="G117" s="30">
        <f>+Tabulka1[[#This Row],[Cena MJ bez DPH***]]*F117</f>
        <v>0</v>
      </c>
      <c r="H117" s="41"/>
      <c r="I117" s="41"/>
      <c r="J117" s="41"/>
      <c r="K117" s="50">
        <f>_xlfn.IFERROR(+Tabulka1[[#This Row],[Cena za 1 ks/1 balení nabízeného produktu]]/Tabulka1[[#This Row],[Počet ks v nabízeném balení]],0)</f>
        <v>0</v>
      </c>
      <c r="L117" s="41"/>
    </row>
    <row r="118" spans="1:12" ht="20.1" customHeight="1">
      <c r="A118" s="16">
        <v>115</v>
      </c>
      <c r="B118" s="24" t="s">
        <v>74</v>
      </c>
      <c r="C118" s="18" t="s">
        <v>77</v>
      </c>
      <c r="D118" s="16" t="s">
        <v>255</v>
      </c>
      <c r="E118" s="19">
        <v>70</v>
      </c>
      <c r="F118" s="40"/>
      <c r="G118" s="27">
        <f>+Tabulka1[[#This Row],[Cena MJ bez DPH***]]*F118</f>
        <v>0</v>
      </c>
      <c r="H118" s="41"/>
      <c r="I118" s="41"/>
      <c r="J118" s="41"/>
      <c r="K118" s="50">
        <f>_xlfn.IFERROR(+Tabulka1[[#This Row],[Cena za 1 ks/1 balení nabízeného produktu]]/Tabulka1[[#This Row],[Počet ks v nabízeném balení]],0)</f>
        <v>0</v>
      </c>
      <c r="L118" s="41"/>
    </row>
    <row r="119" spans="1:12" ht="20.1" customHeight="1">
      <c r="A119" s="16">
        <v>116</v>
      </c>
      <c r="B119" s="24" t="s">
        <v>74</v>
      </c>
      <c r="C119" s="18" t="s">
        <v>76</v>
      </c>
      <c r="D119" s="16" t="s">
        <v>255</v>
      </c>
      <c r="E119" s="19">
        <v>70</v>
      </c>
      <c r="F119" s="40"/>
      <c r="G119" s="27">
        <f>+Tabulka1[[#This Row],[Cena MJ bez DPH***]]*F119</f>
        <v>0</v>
      </c>
      <c r="H119" s="41"/>
      <c r="I119" s="41"/>
      <c r="J119" s="41"/>
      <c r="K119" s="50">
        <f>_xlfn.IFERROR(+Tabulka1[[#This Row],[Cena za 1 ks/1 balení nabízeného produktu]]/Tabulka1[[#This Row],[Počet ks v nabízeném balení]],0)</f>
        <v>0</v>
      </c>
      <c r="L119" s="41"/>
    </row>
    <row r="120" spans="1:12" ht="20.1" customHeight="1">
      <c r="A120" s="16">
        <v>117</v>
      </c>
      <c r="B120" s="24" t="s">
        <v>74</v>
      </c>
      <c r="C120" s="18" t="s">
        <v>75</v>
      </c>
      <c r="D120" s="16" t="s">
        <v>255</v>
      </c>
      <c r="E120" s="19">
        <v>70</v>
      </c>
      <c r="F120" s="40"/>
      <c r="G120" s="27">
        <f>+Tabulka1[[#This Row],[Cena MJ bez DPH***]]*F120</f>
        <v>0</v>
      </c>
      <c r="H120" s="41"/>
      <c r="I120" s="41"/>
      <c r="J120" s="41"/>
      <c r="K120" s="50">
        <f>_xlfn.IFERROR(+Tabulka1[[#This Row],[Cena za 1 ks/1 balení nabízeného produktu]]/Tabulka1[[#This Row],[Počet ks v nabízeném balení]],0)</f>
        <v>0</v>
      </c>
      <c r="L120" s="41"/>
    </row>
    <row r="121" spans="1:12" ht="20.1" customHeight="1">
      <c r="A121" s="16">
        <v>118</v>
      </c>
      <c r="B121" s="17" t="s">
        <v>254</v>
      </c>
      <c r="C121" s="39"/>
      <c r="D121" s="16" t="s">
        <v>255</v>
      </c>
      <c r="E121" s="16">
        <v>20</v>
      </c>
      <c r="F121" s="40"/>
      <c r="G121" s="27">
        <f>+Tabulka1[[#This Row],[Cena MJ bez DPH***]]*F121</f>
        <v>0</v>
      </c>
      <c r="H121" s="41"/>
      <c r="I121" s="41"/>
      <c r="J121" s="41"/>
      <c r="K121" s="50">
        <f>_xlfn.IFERROR(+Tabulka1[[#This Row],[Cena za 1 ks/1 balení nabízeného produktu]]/Tabulka1[[#This Row],[Počet ks v nabízeném balení]],0)</f>
        <v>0</v>
      </c>
      <c r="L121" s="41"/>
    </row>
    <row r="122" spans="1:12" ht="20.1" customHeight="1">
      <c r="A122" s="28">
        <v>119</v>
      </c>
      <c r="B122" s="31" t="s">
        <v>78</v>
      </c>
      <c r="C122" s="38" t="s">
        <v>292</v>
      </c>
      <c r="D122" s="28" t="s">
        <v>255</v>
      </c>
      <c r="E122" s="28">
        <v>20</v>
      </c>
      <c r="F122" s="40"/>
      <c r="G122" s="30">
        <f>+Tabulka1[[#This Row],[Cena MJ bez DPH***]]*F122</f>
        <v>0</v>
      </c>
      <c r="H122" s="41"/>
      <c r="I122" s="41"/>
      <c r="J122" s="41"/>
      <c r="K122" s="50">
        <f>_xlfn.IFERROR(+Tabulka1[[#This Row],[Cena za 1 ks/1 balení nabízeného produktu]]/Tabulka1[[#This Row],[Počet ks v nabízeném balení]],0)</f>
        <v>0</v>
      </c>
      <c r="L122" s="41"/>
    </row>
    <row r="123" spans="1:12" ht="20.1" customHeight="1">
      <c r="A123" s="28">
        <v>120</v>
      </c>
      <c r="B123" s="31" t="s">
        <v>78</v>
      </c>
      <c r="C123" s="38" t="s">
        <v>293</v>
      </c>
      <c r="D123" s="28" t="s">
        <v>255</v>
      </c>
      <c r="E123" s="28">
        <v>20</v>
      </c>
      <c r="F123" s="40"/>
      <c r="G123" s="30">
        <f>+Tabulka1[[#This Row],[Cena MJ bez DPH***]]*F123</f>
        <v>0</v>
      </c>
      <c r="H123" s="41"/>
      <c r="I123" s="41"/>
      <c r="J123" s="41"/>
      <c r="K123" s="50">
        <f>_xlfn.IFERROR(+Tabulka1[[#This Row],[Cena za 1 ks/1 balení nabízeného produktu]]/Tabulka1[[#This Row],[Počet ks v nabízeném balení]],0)</f>
        <v>0</v>
      </c>
      <c r="L123" s="41"/>
    </row>
    <row r="124" spans="1:12" ht="20.1" customHeight="1">
      <c r="A124" s="28">
        <v>121</v>
      </c>
      <c r="B124" s="32" t="s">
        <v>248</v>
      </c>
      <c r="C124" s="29" t="s">
        <v>315</v>
      </c>
      <c r="D124" s="28" t="s">
        <v>255</v>
      </c>
      <c r="E124" s="28">
        <v>1670</v>
      </c>
      <c r="F124" s="40"/>
      <c r="G124" s="30">
        <f>+Tabulka1[[#This Row],[Cena MJ bez DPH***]]*F124</f>
        <v>0</v>
      </c>
      <c r="H124" s="41"/>
      <c r="I124" s="41"/>
      <c r="J124" s="41"/>
      <c r="K124" s="50">
        <f>_xlfn.IFERROR(+Tabulka1[[#This Row],[Cena za 1 ks/1 balení nabízeného produktu]]/Tabulka1[[#This Row],[Počet ks v nabízeném balení]],0)</f>
        <v>0</v>
      </c>
      <c r="L124" s="41"/>
    </row>
    <row r="125" spans="1:12" ht="20.1" customHeight="1">
      <c r="A125" s="28">
        <v>122</v>
      </c>
      <c r="B125" s="32" t="s">
        <v>248</v>
      </c>
      <c r="C125" s="29" t="s">
        <v>316</v>
      </c>
      <c r="D125" s="28" t="s">
        <v>255</v>
      </c>
      <c r="E125" s="28">
        <v>1670</v>
      </c>
      <c r="F125" s="40"/>
      <c r="G125" s="30">
        <f>+Tabulka1[[#This Row],[Cena MJ bez DPH***]]*F125</f>
        <v>0</v>
      </c>
      <c r="H125" s="41"/>
      <c r="I125" s="41"/>
      <c r="J125" s="41"/>
      <c r="K125" s="50">
        <f>_xlfn.IFERROR(+Tabulka1[[#This Row],[Cena za 1 ks/1 balení nabízeného produktu]]/Tabulka1[[#This Row],[Počet ks v nabízeném balení]],0)</f>
        <v>0</v>
      </c>
      <c r="L125" s="41"/>
    </row>
    <row r="126" spans="1:12" ht="20.1" customHeight="1">
      <c r="A126" s="28">
        <v>123</v>
      </c>
      <c r="B126" s="32" t="s">
        <v>249</v>
      </c>
      <c r="C126" s="29" t="s">
        <v>317</v>
      </c>
      <c r="D126" s="28" t="s">
        <v>255</v>
      </c>
      <c r="E126" s="28">
        <v>1670</v>
      </c>
      <c r="F126" s="40"/>
      <c r="G126" s="30">
        <f>+Tabulka1[[#This Row],[Cena MJ bez DPH***]]*F126</f>
        <v>0</v>
      </c>
      <c r="H126" s="41"/>
      <c r="I126" s="41"/>
      <c r="J126" s="41"/>
      <c r="K126" s="50">
        <f>_xlfn.IFERROR(+Tabulka1[[#This Row],[Cena za 1 ks/1 balení nabízeného produktu]]/Tabulka1[[#This Row],[Počet ks v nabízeném balení]],0)</f>
        <v>0</v>
      </c>
      <c r="L126" s="41"/>
    </row>
    <row r="127" spans="1:12" ht="20.1" customHeight="1">
      <c r="A127" s="16">
        <v>124</v>
      </c>
      <c r="B127" s="17" t="s">
        <v>32</v>
      </c>
      <c r="C127" s="17" t="s">
        <v>235</v>
      </c>
      <c r="D127" s="16" t="s">
        <v>255</v>
      </c>
      <c r="E127" s="16">
        <v>70</v>
      </c>
      <c r="F127" s="40"/>
      <c r="G127" s="27">
        <f>+Tabulka1[[#This Row],[Cena MJ bez DPH***]]*F127</f>
        <v>0</v>
      </c>
      <c r="H127" s="41"/>
      <c r="I127" s="41"/>
      <c r="J127" s="41"/>
      <c r="K127" s="50">
        <f>_xlfn.IFERROR(+Tabulka1[[#This Row],[Cena za 1 ks/1 balení nabízeného produktu]]/Tabulka1[[#This Row],[Počet ks v nabízeném balení]],0)</f>
        <v>0</v>
      </c>
      <c r="L127" s="41"/>
    </row>
    <row r="128" spans="1:12" ht="20.1" customHeight="1">
      <c r="A128" s="16">
        <v>125</v>
      </c>
      <c r="B128" s="17" t="s">
        <v>133</v>
      </c>
      <c r="C128" s="17" t="s">
        <v>148</v>
      </c>
      <c r="D128" s="16" t="s">
        <v>255</v>
      </c>
      <c r="E128" s="16">
        <v>470</v>
      </c>
      <c r="F128" s="40"/>
      <c r="G128" s="27">
        <f>+Tabulka1[[#This Row],[Cena MJ bez DPH***]]*F128</f>
        <v>0</v>
      </c>
      <c r="H128" s="41"/>
      <c r="I128" s="41"/>
      <c r="J128" s="41"/>
      <c r="K128" s="50">
        <f>_xlfn.IFERROR(+Tabulka1[[#This Row],[Cena za 1 ks/1 balení nabízeného produktu]]/Tabulka1[[#This Row],[Počet ks v nabízeném balení]],0)</f>
        <v>0</v>
      </c>
      <c r="L128" s="41"/>
    </row>
    <row r="129" spans="1:12" ht="20.1" customHeight="1">
      <c r="A129" s="16">
        <v>126</v>
      </c>
      <c r="B129" s="17" t="s">
        <v>147</v>
      </c>
      <c r="C129" s="17" t="s">
        <v>135</v>
      </c>
      <c r="D129" s="16" t="s">
        <v>255</v>
      </c>
      <c r="E129" s="16">
        <v>470</v>
      </c>
      <c r="F129" s="40"/>
      <c r="G129" s="27">
        <f>+Tabulka1[[#This Row],[Cena MJ bez DPH***]]*F129</f>
        <v>0</v>
      </c>
      <c r="H129" s="41"/>
      <c r="I129" s="41"/>
      <c r="J129" s="41"/>
      <c r="K129" s="50">
        <f>_xlfn.IFERROR(+Tabulka1[[#This Row],[Cena za 1 ks/1 balení nabízeného produktu]]/Tabulka1[[#This Row],[Počet ks v nabízeném balení]],0)</f>
        <v>0</v>
      </c>
      <c r="L129" s="41"/>
    </row>
    <row r="130" spans="1:12" ht="20.1" customHeight="1">
      <c r="A130" s="16">
        <v>127</v>
      </c>
      <c r="B130" s="17" t="s">
        <v>132</v>
      </c>
      <c r="C130" s="17" t="s">
        <v>134</v>
      </c>
      <c r="D130" s="16" t="s">
        <v>255</v>
      </c>
      <c r="E130" s="16">
        <v>470</v>
      </c>
      <c r="F130" s="40"/>
      <c r="G130" s="27">
        <f>+Tabulka1[[#This Row],[Cena MJ bez DPH***]]*F130</f>
        <v>0</v>
      </c>
      <c r="H130" s="41"/>
      <c r="I130" s="41"/>
      <c r="J130" s="41"/>
      <c r="K130" s="50">
        <f>_xlfn.IFERROR(+Tabulka1[[#This Row],[Cena za 1 ks/1 balení nabízeného produktu]]/Tabulka1[[#This Row],[Počet ks v nabízeném balení]],0)</f>
        <v>0</v>
      </c>
      <c r="L130" s="41"/>
    </row>
    <row r="131" spans="1:12" ht="20.1" customHeight="1">
      <c r="A131" s="28">
        <v>128</v>
      </c>
      <c r="B131" s="31" t="s">
        <v>132</v>
      </c>
      <c r="C131" s="31" t="s">
        <v>294</v>
      </c>
      <c r="D131" s="28" t="s">
        <v>255</v>
      </c>
      <c r="E131" s="28">
        <v>470</v>
      </c>
      <c r="F131" s="40"/>
      <c r="G131" s="30">
        <f>+Tabulka1[[#This Row],[Cena MJ bez DPH***]]*F131</f>
        <v>0</v>
      </c>
      <c r="H131" s="41"/>
      <c r="I131" s="41"/>
      <c r="J131" s="41"/>
      <c r="K131" s="50">
        <f>_xlfn.IFERROR(+Tabulka1[[#This Row],[Cena za 1 ks/1 balení nabízeného produktu]]/Tabulka1[[#This Row],[Počet ks v nabízeném balení]],0)</f>
        <v>0</v>
      </c>
      <c r="L131" s="41"/>
    </row>
    <row r="132" spans="1:12" ht="20.1" customHeight="1">
      <c r="A132" s="16">
        <v>129</v>
      </c>
      <c r="B132" s="17" t="s">
        <v>132</v>
      </c>
      <c r="C132" s="17" t="s">
        <v>136</v>
      </c>
      <c r="D132" s="16" t="s">
        <v>255</v>
      </c>
      <c r="E132" s="16">
        <v>470</v>
      </c>
      <c r="F132" s="40"/>
      <c r="G132" s="27">
        <f>+Tabulka1[[#This Row],[Cena MJ bez DPH***]]*F132</f>
        <v>0</v>
      </c>
      <c r="H132" s="41"/>
      <c r="I132" s="41"/>
      <c r="J132" s="41"/>
      <c r="K132" s="50">
        <f>_xlfn.IFERROR(+Tabulka1[[#This Row],[Cena za 1 ks/1 balení nabízeného produktu]]/Tabulka1[[#This Row],[Počet ks v nabízeném balení]],0)</f>
        <v>0</v>
      </c>
      <c r="L132" s="41"/>
    </row>
    <row r="133" spans="1:12" ht="20.1" customHeight="1">
      <c r="A133" s="28">
        <v>130</v>
      </c>
      <c r="B133" s="31" t="s">
        <v>295</v>
      </c>
      <c r="C133" s="31" t="s">
        <v>296</v>
      </c>
      <c r="D133" s="28" t="s">
        <v>255</v>
      </c>
      <c r="E133" s="28">
        <v>30</v>
      </c>
      <c r="F133" s="40"/>
      <c r="G133" s="30">
        <f>+Tabulka1[[#This Row],[Cena MJ bez DPH***]]*F133</f>
        <v>0</v>
      </c>
      <c r="H133" s="41"/>
      <c r="I133" s="41"/>
      <c r="J133" s="41"/>
      <c r="K133" s="50">
        <f>_xlfn.IFERROR(+Tabulka1[[#This Row],[Cena za 1 ks/1 balení nabízeného produktu]]/Tabulka1[[#This Row],[Počet ks v nabízeném balení]],0)</f>
        <v>0</v>
      </c>
      <c r="L133" s="41"/>
    </row>
    <row r="134" spans="1:12" ht="20.1" customHeight="1">
      <c r="A134" s="16">
        <v>131</v>
      </c>
      <c r="B134" s="17" t="s">
        <v>213</v>
      </c>
      <c r="C134" s="18" t="s">
        <v>18</v>
      </c>
      <c r="D134" s="16" t="s">
        <v>255</v>
      </c>
      <c r="E134" s="19">
        <v>30</v>
      </c>
      <c r="F134" s="40"/>
      <c r="G134" s="27">
        <f>+Tabulka1[[#This Row],[Cena MJ bez DPH***]]*F134</f>
        <v>0</v>
      </c>
      <c r="H134" s="41"/>
      <c r="I134" s="41"/>
      <c r="J134" s="41"/>
      <c r="K134" s="50">
        <f>_xlfn.IFERROR(+Tabulka1[[#This Row],[Cena za 1 ks/1 balení nabízeného produktu]]/Tabulka1[[#This Row],[Počet ks v nabízeném balení]],0)</f>
        <v>0</v>
      </c>
      <c r="L134" s="41"/>
    </row>
    <row r="135" spans="1:12" ht="20.1" customHeight="1">
      <c r="A135" s="16">
        <v>132</v>
      </c>
      <c r="B135" s="17" t="s">
        <v>180</v>
      </c>
      <c r="C135" s="17" t="s">
        <v>181</v>
      </c>
      <c r="D135" s="16" t="s">
        <v>255</v>
      </c>
      <c r="E135" s="16">
        <v>70</v>
      </c>
      <c r="F135" s="40"/>
      <c r="G135" s="27">
        <f>+Tabulka1[[#This Row],[Cena MJ bez DPH***]]*F135</f>
        <v>0</v>
      </c>
      <c r="H135" s="41"/>
      <c r="I135" s="41"/>
      <c r="J135" s="41"/>
      <c r="K135" s="50">
        <f>_xlfn.IFERROR(+Tabulka1[[#This Row],[Cena za 1 ks/1 balení nabízeného produktu]]/Tabulka1[[#This Row],[Počet ks v nabízeném balení]],0)</f>
        <v>0</v>
      </c>
      <c r="L135" s="41"/>
    </row>
    <row r="136" spans="1:12" ht="20.1" customHeight="1">
      <c r="A136" s="16">
        <v>133</v>
      </c>
      <c r="B136" s="17" t="s">
        <v>182</v>
      </c>
      <c r="C136" s="17" t="s">
        <v>181</v>
      </c>
      <c r="D136" s="16" t="s">
        <v>255</v>
      </c>
      <c r="E136" s="16">
        <v>70</v>
      </c>
      <c r="F136" s="40"/>
      <c r="G136" s="27">
        <f>+Tabulka1[[#This Row],[Cena MJ bez DPH***]]*F136</f>
        <v>0</v>
      </c>
      <c r="H136" s="41"/>
      <c r="I136" s="41"/>
      <c r="J136" s="41"/>
      <c r="K136" s="50">
        <f>_xlfn.IFERROR(+Tabulka1[[#This Row],[Cena za 1 ks/1 balení nabízeného produktu]]/Tabulka1[[#This Row],[Počet ks v nabízeném balení]],0)</f>
        <v>0</v>
      </c>
      <c r="L136" s="41"/>
    </row>
    <row r="137" spans="1:12" ht="20.1" customHeight="1">
      <c r="A137" s="16">
        <v>134</v>
      </c>
      <c r="B137" s="17" t="s">
        <v>183</v>
      </c>
      <c r="C137" s="17" t="s">
        <v>184</v>
      </c>
      <c r="D137" s="16" t="s">
        <v>255</v>
      </c>
      <c r="E137" s="16">
        <v>70</v>
      </c>
      <c r="F137" s="40"/>
      <c r="G137" s="27">
        <f>+Tabulka1[[#This Row],[Cena MJ bez DPH***]]*F137</f>
        <v>0</v>
      </c>
      <c r="H137" s="41"/>
      <c r="I137" s="41"/>
      <c r="J137" s="41"/>
      <c r="K137" s="50">
        <f>_xlfn.IFERROR(+Tabulka1[[#This Row],[Cena za 1 ks/1 balení nabízeného produktu]]/Tabulka1[[#This Row],[Počet ks v nabízeném balení]],0)</f>
        <v>0</v>
      </c>
      <c r="L137" s="41"/>
    </row>
    <row r="138" spans="1:12" ht="20.1" customHeight="1">
      <c r="A138" s="16">
        <v>135</v>
      </c>
      <c r="B138" s="17" t="s">
        <v>78</v>
      </c>
      <c r="C138" s="18" t="s">
        <v>79</v>
      </c>
      <c r="D138" s="16" t="s">
        <v>255</v>
      </c>
      <c r="E138" s="19">
        <v>30</v>
      </c>
      <c r="F138" s="40"/>
      <c r="G138" s="27">
        <f>+Tabulka1[[#This Row],[Cena MJ bez DPH***]]*F138</f>
        <v>0</v>
      </c>
      <c r="H138" s="41"/>
      <c r="I138" s="41"/>
      <c r="J138" s="41"/>
      <c r="K138" s="50">
        <f>_xlfn.IFERROR(+Tabulka1[[#This Row],[Cena za 1 ks/1 balení nabízeného produktu]]/Tabulka1[[#This Row],[Počet ks v nabízeném balení]],0)</f>
        <v>0</v>
      </c>
      <c r="L138" s="41"/>
    </row>
    <row r="139" spans="1:12" ht="20.1" customHeight="1">
      <c r="A139" s="16">
        <v>136</v>
      </c>
      <c r="B139" s="17" t="s">
        <v>33</v>
      </c>
      <c r="C139" s="17" t="s">
        <v>239</v>
      </c>
      <c r="D139" s="16" t="s">
        <v>255</v>
      </c>
      <c r="E139" s="16">
        <v>30</v>
      </c>
      <c r="F139" s="40"/>
      <c r="G139" s="27">
        <f>+Tabulka1[[#This Row],[Cena MJ bez DPH***]]*F139</f>
        <v>0</v>
      </c>
      <c r="H139" s="41"/>
      <c r="I139" s="41"/>
      <c r="J139" s="41"/>
      <c r="K139" s="50">
        <f>_xlfn.IFERROR(+Tabulka1[[#This Row],[Cena za 1 ks/1 balení nabízeného produktu]]/Tabulka1[[#This Row],[Počet ks v nabízeném balení]],0)</f>
        <v>0</v>
      </c>
      <c r="L139" s="41"/>
    </row>
    <row r="140" spans="1:12" ht="20.1" customHeight="1">
      <c r="A140" s="16">
        <v>137</v>
      </c>
      <c r="B140" s="17" t="s">
        <v>28</v>
      </c>
      <c r="C140" s="17" t="s">
        <v>166</v>
      </c>
      <c r="D140" s="16" t="s">
        <v>255</v>
      </c>
      <c r="E140" s="16">
        <v>30</v>
      </c>
      <c r="F140" s="40"/>
      <c r="G140" s="27">
        <f>+Tabulka1[[#This Row],[Cena MJ bez DPH***]]*F140</f>
        <v>0</v>
      </c>
      <c r="H140" s="41"/>
      <c r="I140" s="41"/>
      <c r="J140" s="41"/>
      <c r="K140" s="50">
        <f>_xlfn.IFERROR(+Tabulka1[[#This Row],[Cena za 1 ks/1 balení nabízeného produktu]]/Tabulka1[[#This Row],[Počet ks v nabízeném balení]],0)</f>
        <v>0</v>
      </c>
      <c r="L140" s="41"/>
    </row>
    <row r="141" spans="1:12" ht="20.1" customHeight="1">
      <c r="A141" s="16">
        <v>138</v>
      </c>
      <c r="B141" s="17" t="s">
        <v>154</v>
      </c>
      <c r="C141" s="17" t="s">
        <v>155</v>
      </c>
      <c r="D141" s="16" t="s">
        <v>255</v>
      </c>
      <c r="E141" s="16">
        <v>30</v>
      </c>
      <c r="F141" s="40"/>
      <c r="G141" s="27">
        <f>+Tabulka1[[#This Row],[Cena MJ bez DPH***]]*F141</f>
        <v>0</v>
      </c>
      <c r="H141" s="41"/>
      <c r="I141" s="41"/>
      <c r="J141" s="41"/>
      <c r="K141" s="50">
        <f>_xlfn.IFERROR(+Tabulka1[[#This Row],[Cena za 1 ks/1 balení nabízeného produktu]]/Tabulka1[[#This Row],[Počet ks v nabízeném balení]],0)</f>
        <v>0</v>
      </c>
      <c r="L141" s="41"/>
    </row>
    <row r="142" spans="1:12" ht="20.1" customHeight="1">
      <c r="A142" s="16">
        <v>139</v>
      </c>
      <c r="B142" s="17" t="s">
        <v>139</v>
      </c>
      <c r="C142" s="17" t="s">
        <v>138</v>
      </c>
      <c r="D142" s="16" t="s">
        <v>255</v>
      </c>
      <c r="E142" s="16">
        <v>30</v>
      </c>
      <c r="F142" s="40"/>
      <c r="G142" s="27">
        <f>+Tabulka1[[#This Row],[Cena MJ bez DPH***]]*F142</f>
        <v>0</v>
      </c>
      <c r="H142" s="41"/>
      <c r="I142" s="41"/>
      <c r="J142" s="41"/>
      <c r="K142" s="50">
        <f>_xlfn.IFERROR(+Tabulka1[[#This Row],[Cena za 1 ks/1 balení nabízeného produktu]]/Tabulka1[[#This Row],[Počet ks v nabízeném balení]],0)</f>
        <v>0</v>
      </c>
      <c r="L142" s="41"/>
    </row>
    <row r="143" spans="1:12" ht="20.1" customHeight="1">
      <c r="A143" s="16">
        <v>140</v>
      </c>
      <c r="B143" s="17" t="s">
        <v>139</v>
      </c>
      <c r="C143" s="17" t="s">
        <v>140</v>
      </c>
      <c r="D143" s="16" t="s">
        <v>255</v>
      </c>
      <c r="E143" s="16">
        <v>30</v>
      </c>
      <c r="F143" s="40"/>
      <c r="G143" s="27">
        <f>+Tabulka1[[#This Row],[Cena MJ bez DPH***]]*F143</f>
        <v>0</v>
      </c>
      <c r="H143" s="41"/>
      <c r="I143" s="41"/>
      <c r="J143" s="41"/>
      <c r="K143" s="50">
        <f>_xlfn.IFERROR(+Tabulka1[[#This Row],[Cena za 1 ks/1 balení nabízeného produktu]]/Tabulka1[[#This Row],[Počet ks v nabízeném balení]],0)</f>
        <v>0</v>
      </c>
      <c r="L143" s="41"/>
    </row>
    <row r="144" spans="1:12" ht="20.1" customHeight="1">
      <c r="A144" s="16">
        <v>141</v>
      </c>
      <c r="B144" s="17" t="s">
        <v>22</v>
      </c>
      <c r="C144" s="17" t="s">
        <v>236</v>
      </c>
      <c r="D144" s="16" t="s">
        <v>255</v>
      </c>
      <c r="E144" s="16">
        <v>50</v>
      </c>
      <c r="F144" s="40"/>
      <c r="G144" s="27">
        <f>+Tabulka1[[#This Row],[Cena MJ bez DPH***]]*F144</f>
        <v>0</v>
      </c>
      <c r="H144" s="41"/>
      <c r="I144" s="41"/>
      <c r="J144" s="41"/>
      <c r="K144" s="50">
        <f>_xlfn.IFERROR(+Tabulka1[[#This Row],[Cena za 1 ks/1 balení nabízeného produktu]]/Tabulka1[[#This Row],[Počet ks v nabízeném balení]],0)</f>
        <v>0</v>
      </c>
      <c r="L144" s="41"/>
    </row>
    <row r="145" spans="1:12" ht="20.1" customHeight="1">
      <c r="A145" s="16">
        <v>142</v>
      </c>
      <c r="B145" s="17" t="s">
        <v>21</v>
      </c>
      <c r="C145" s="17" t="s">
        <v>237</v>
      </c>
      <c r="D145" s="16" t="s">
        <v>255</v>
      </c>
      <c r="E145" s="16">
        <v>130</v>
      </c>
      <c r="F145" s="40"/>
      <c r="G145" s="27">
        <f>+Tabulka1[[#This Row],[Cena MJ bez DPH***]]*F145</f>
        <v>0</v>
      </c>
      <c r="H145" s="41"/>
      <c r="I145" s="41"/>
      <c r="J145" s="41"/>
      <c r="K145" s="50">
        <f>_xlfn.IFERROR(+Tabulka1[[#This Row],[Cena za 1 ks/1 balení nabízeného produktu]]/Tabulka1[[#This Row],[Počet ks v nabízeném balení]],0)</f>
        <v>0</v>
      </c>
      <c r="L145" s="41"/>
    </row>
    <row r="146" spans="1:12" ht="20.1" customHeight="1">
      <c r="A146" s="28">
        <v>143</v>
      </c>
      <c r="B146" s="31" t="s">
        <v>125</v>
      </c>
      <c r="C146" s="31" t="s">
        <v>297</v>
      </c>
      <c r="D146" s="28" t="s">
        <v>255</v>
      </c>
      <c r="E146" s="28">
        <v>30</v>
      </c>
      <c r="F146" s="40"/>
      <c r="G146" s="30">
        <f>+Tabulka1[[#This Row],[Cena MJ bez DPH***]]*F146</f>
        <v>0</v>
      </c>
      <c r="H146" s="41"/>
      <c r="I146" s="41"/>
      <c r="J146" s="41"/>
      <c r="K146" s="50">
        <f>_xlfn.IFERROR(+Tabulka1[[#This Row],[Cena za 1 ks/1 balení nabízeného produktu]]/Tabulka1[[#This Row],[Počet ks v nabízeném balení]],0)</f>
        <v>0</v>
      </c>
      <c r="L146" s="41"/>
    </row>
    <row r="147" spans="1:12" ht="20.1" customHeight="1">
      <c r="A147" s="28">
        <v>144</v>
      </c>
      <c r="B147" s="31" t="s">
        <v>125</v>
      </c>
      <c r="C147" s="31" t="s">
        <v>298</v>
      </c>
      <c r="D147" s="28" t="s">
        <v>255</v>
      </c>
      <c r="E147" s="28">
        <v>30</v>
      </c>
      <c r="F147" s="40"/>
      <c r="G147" s="30">
        <f>+Tabulka1[[#This Row],[Cena MJ bez DPH***]]*F147</f>
        <v>0</v>
      </c>
      <c r="H147" s="41"/>
      <c r="I147" s="41"/>
      <c r="J147" s="41"/>
      <c r="K147" s="50">
        <f>_xlfn.IFERROR(+Tabulka1[[#This Row],[Cena za 1 ks/1 balení nabízeného produktu]]/Tabulka1[[#This Row],[Počet ks v nabízeném balení]],0)</f>
        <v>0</v>
      </c>
      <c r="L147" s="41"/>
    </row>
    <row r="148" spans="1:12" ht="20.1" customHeight="1">
      <c r="A148" s="28">
        <v>145</v>
      </c>
      <c r="B148" s="31" t="s">
        <v>127</v>
      </c>
      <c r="C148" s="31" t="s">
        <v>298</v>
      </c>
      <c r="D148" s="28" t="s">
        <v>255</v>
      </c>
      <c r="E148" s="28">
        <v>30</v>
      </c>
      <c r="F148" s="40"/>
      <c r="G148" s="30">
        <f>+Tabulka1[[#This Row],[Cena MJ bez DPH***]]*F148</f>
        <v>0</v>
      </c>
      <c r="H148" s="41"/>
      <c r="I148" s="41"/>
      <c r="J148" s="41"/>
      <c r="K148" s="50">
        <f>_xlfn.IFERROR(+Tabulka1[[#This Row],[Cena za 1 ks/1 balení nabízeného produktu]]/Tabulka1[[#This Row],[Počet ks v nabízeném balení]],0)</f>
        <v>0</v>
      </c>
      <c r="L148" s="41"/>
    </row>
    <row r="149" spans="1:12" ht="20.1" customHeight="1">
      <c r="A149" s="28">
        <v>146</v>
      </c>
      <c r="B149" s="31" t="s">
        <v>127</v>
      </c>
      <c r="C149" s="31" t="s">
        <v>298</v>
      </c>
      <c r="D149" s="28" t="s">
        <v>255</v>
      </c>
      <c r="E149" s="28">
        <v>30</v>
      </c>
      <c r="F149" s="40"/>
      <c r="G149" s="30">
        <f>+Tabulka1[[#This Row],[Cena MJ bez DPH***]]*F149</f>
        <v>0</v>
      </c>
      <c r="H149" s="41"/>
      <c r="I149" s="41"/>
      <c r="J149" s="41"/>
      <c r="K149" s="50">
        <f>_xlfn.IFERROR(+Tabulka1[[#This Row],[Cena za 1 ks/1 balení nabízeného produktu]]/Tabulka1[[#This Row],[Počet ks v nabízeném balení]],0)</f>
        <v>0</v>
      </c>
      <c r="L149" s="41"/>
    </row>
    <row r="150" spans="1:12" ht="20.1" customHeight="1">
      <c r="A150" s="28">
        <v>147</v>
      </c>
      <c r="B150" s="31" t="s">
        <v>126</v>
      </c>
      <c r="C150" s="31" t="s">
        <v>298</v>
      </c>
      <c r="D150" s="28" t="s">
        <v>255</v>
      </c>
      <c r="E150" s="28">
        <v>30</v>
      </c>
      <c r="F150" s="40"/>
      <c r="G150" s="30">
        <f>+Tabulka1[[#This Row],[Cena MJ bez DPH***]]*F150</f>
        <v>0</v>
      </c>
      <c r="H150" s="41"/>
      <c r="I150" s="41"/>
      <c r="J150" s="41"/>
      <c r="K150" s="50">
        <f>_xlfn.IFERROR(+Tabulka1[[#This Row],[Cena za 1 ks/1 balení nabízeného produktu]]/Tabulka1[[#This Row],[Počet ks v nabízeném balení]],0)</f>
        <v>0</v>
      </c>
      <c r="L150" s="41"/>
    </row>
    <row r="151" spans="1:12" ht="20.1" customHeight="1">
      <c r="A151" s="28">
        <v>148</v>
      </c>
      <c r="B151" s="31" t="s">
        <v>126</v>
      </c>
      <c r="C151" s="31" t="s">
        <v>298</v>
      </c>
      <c r="D151" s="28" t="s">
        <v>255</v>
      </c>
      <c r="E151" s="28">
        <v>30</v>
      </c>
      <c r="F151" s="40"/>
      <c r="G151" s="30">
        <f>+Tabulka1[[#This Row],[Cena MJ bez DPH***]]*F151</f>
        <v>0</v>
      </c>
      <c r="H151" s="41"/>
      <c r="I151" s="41"/>
      <c r="J151" s="41"/>
      <c r="K151" s="50">
        <f>_xlfn.IFERROR(+Tabulka1[[#This Row],[Cena za 1 ks/1 balení nabízeného produktu]]/Tabulka1[[#This Row],[Počet ks v nabízeném balení]],0)</f>
        <v>0</v>
      </c>
      <c r="L151" s="41"/>
    </row>
    <row r="152" spans="1:12" ht="20.1" customHeight="1">
      <c r="A152" s="16">
        <v>149</v>
      </c>
      <c r="B152" s="17" t="s">
        <v>29</v>
      </c>
      <c r="C152" s="17" t="s">
        <v>85</v>
      </c>
      <c r="D152" s="16" t="s">
        <v>255</v>
      </c>
      <c r="E152" s="16">
        <v>10</v>
      </c>
      <c r="F152" s="40"/>
      <c r="G152" s="27">
        <f>+Tabulka1[[#This Row],[Cena MJ bez DPH***]]*F152</f>
        <v>0</v>
      </c>
      <c r="H152" s="41"/>
      <c r="I152" s="41"/>
      <c r="J152" s="41"/>
      <c r="K152" s="50">
        <f>_xlfn.IFERROR(+Tabulka1[[#This Row],[Cena za 1 ks/1 balení nabízeného produktu]]/Tabulka1[[#This Row],[Počet ks v nabízeném balení]],0)</f>
        <v>0</v>
      </c>
      <c r="L152" s="41"/>
    </row>
    <row r="153" spans="1:12" ht="20.1" customHeight="1">
      <c r="A153" s="16">
        <v>150</v>
      </c>
      <c r="B153" s="17" t="s">
        <v>29</v>
      </c>
      <c r="C153" s="17" t="s">
        <v>86</v>
      </c>
      <c r="D153" s="16" t="s">
        <v>255</v>
      </c>
      <c r="E153" s="16">
        <v>10</v>
      </c>
      <c r="F153" s="40"/>
      <c r="G153" s="27">
        <f>+Tabulka1[[#This Row],[Cena MJ bez DPH***]]*F153</f>
        <v>0</v>
      </c>
      <c r="H153" s="41"/>
      <c r="I153" s="41"/>
      <c r="J153" s="41"/>
      <c r="K153" s="50">
        <f>_xlfn.IFERROR(+Tabulka1[[#This Row],[Cena za 1 ks/1 balení nabízeného produktu]]/Tabulka1[[#This Row],[Počet ks v nabízeném balení]],0)</f>
        <v>0</v>
      </c>
      <c r="L153" s="41"/>
    </row>
    <row r="154" spans="1:12" ht="20.1" customHeight="1">
      <c r="A154" s="16">
        <v>151</v>
      </c>
      <c r="B154" s="17" t="s">
        <v>29</v>
      </c>
      <c r="C154" s="17" t="s">
        <v>87</v>
      </c>
      <c r="D154" s="16" t="s">
        <v>255</v>
      </c>
      <c r="E154" s="16">
        <v>10</v>
      </c>
      <c r="F154" s="40"/>
      <c r="G154" s="27">
        <f>+Tabulka1[[#This Row],[Cena MJ bez DPH***]]*F154</f>
        <v>0</v>
      </c>
      <c r="H154" s="41"/>
      <c r="I154" s="41"/>
      <c r="J154" s="41"/>
      <c r="K154" s="50">
        <f>_xlfn.IFERROR(+Tabulka1[[#This Row],[Cena za 1 ks/1 balení nabízeného produktu]]/Tabulka1[[#This Row],[Počet ks v nabízeném balení]],0)</f>
        <v>0</v>
      </c>
      <c r="L154" s="41"/>
    </row>
    <row r="155" spans="1:12" ht="20.1" customHeight="1">
      <c r="A155" s="16">
        <v>152</v>
      </c>
      <c r="B155" s="17" t="s">
        <v>145</v>
      </c>
      <c r="C155" s="17" t="s">
        <v>146</v>
      </c>
      <c r="D155" s="16" t="s">
        <v>255</v>
      </c>
      <c r="E155" s="16">
        <v>270</v>
      </c>
      <c r="F155" s="40"/>
      <c r="G155" s="27">
        <f>+Tabulka1[[#This Row],[Cena MJ bez DPH***]]*F155</f>
        <v>0</v>
      </c>
      <c r="H155" s="41"/>
      <c r="I155" s="41"/>
      <c r="J155" s="41"/>
      <c r="K155" s="50">
        <f>_xlfn.IFERROR(+Tabulka1[[#This Row],[Cena za 1 ks/1 balení nabízeného produktu]]/Tabulka1[[#This Row],[Počet ks v nabízeném balení]],0)</f>
        <v>0</v>
      </c>
      <c r="L155" s="41"/>
    </row>
    <row r="156" spans="1:12" ht="20.1" customHeight="1">
      <c r="A156" s="16">
        <v>153</v>
      </c>
      <c r="B156" s="17" t="s">
        <v>256</v>
      </c>
      <c r="C156" s="17" t="s">
        <v>257</v>
      </c>
      <c r="D156" s="16" t="s">
        <v>255</v>
      </c>
      <c r="E156" s="16">
        <v>280</v>
      </c>
      <c r="F156" s="40"/>
      <c r="G156" s="27">
        <f>+Tabulka1[[#This Row],[Cena MJ bez DPH***]]*F156</f>
        <v>0</v>
      </c>
      <c r="H156" s="41"/>
      <c r="I156" s="41"/>
      <c r="J156" s="41"/>
      <c r="K156" s="50">
        <f>_xlfn.IFERROR(+Tabulka1[[#This Row],[Cena za 1 ks/1 balení nabízeného produktu]]/Tabulka1[[#This Row],[Počet ks v nabízeném balení]],0)</f>
        <v>0</v>
      </c>
      <c r="L156" s="41"/>
    </row>
    <row r="157" spans="1:12" ht="20.1" customHeight="1">
      <c r="A157" s="16">
        <v>154</v>
      </c>
      <c r="B157" s="17" t="s">
        <v>167</v>
      </c>
      <c r="C157" s="36" t="s">
        <v>169</v>
      </c>
      <c r="D157" s="16" t="s">
        <v>255</v>
      </c>
      <c r="E157" s="16">
        <v>200</v>
      </c>
      <c r="F157" s="40"/>
      <c r="G157" s="27">
        <f>+Tabulka1[[#This Row],[Cena MJ bez DPH***]]*F157</f>
        <v>0</v>
      </c>
      <c r="H157" s="41"/>
      <c r="I157" s="41"/>
      <c r="J157" s="41"/>
      <c r="K157" s="50">
        <f>_xlfn.IFERROR(+Tabulka1[[#This Row],[Cena za 1 ks/1 balení nabízeného produktu]]/Tabulka1[[#This Row],[Počet ks v nabízeném balení]],0)</f>
        <v>0</v>
      </c>
      <c r="L157" s="41"/>
    </row>
    <row r="158" spans="1:12" ht="20.1" customHeight="1">
      <c r="A158" s="16">
        <v>155</v>
      </c>
      <c r="B158" s="17" t="s">
        <v>167</v>
      </c>
      <c r="C158" s="17" t="s">
        <v>168</v>
      </c>
      <c r="D158" s="16" t="s">
        <v>255</v>
      </c>
      <c r="E158" s="16">
        <v>200</v>
      </c>
      <c r="F158" s="40"/>
      <c r="G158" s="27">
        <f>+Tabulka1[[#This Row],[Cena MJ bez DPH***]]*F158</f>
        <v>0</v>
      </c>
      <c r="H158" s="41"/>
      <c r="I158" s="41"/>
      <c r="J158" s="41"/>
      <c r="K158" s="50">
        <f>_xlfn.IFERROR(+Tabulka1[[#This Row],[Cena za 1 ks/1 balení nabízeného produktu]]/Tabulka1[[#This Row],[Počet ks v nabízeném balení]],0)</f>
        <v>0</v>
      </c>
      <c r="L158" s="41"/>
    </row>
    <row r="159" spans="1:12" ht="20.1" customHeight="1">
      <c r="A159" s="16">
        <v>156</v>
      </c>
      <c r="B159" s="17" t="s">
        <v>167</v>
      </c>
      <c r="C159" s="17" t="s">
        <v>175</v>
      </c>
      <c r="D159" s="16" t="s">
        <v>255</v>
      </c>
      <c r="E159" s="16">
        <v>200</v>
      </c>
      <c r="F159" s="40"/>
      <c r="G159" s="27">
        <f>+Tabulka1[[#This Row],[Cena MJ bez DPH***]]*F159</f>
        <v>0</v>
      </c>
      <c r="H159" s="41"/>
      <c r="I159" s="41"/>
      <c r="J159" s="41"/>
      <c r="K159" s="50">
        <f>_xlfn.IFERROR(+Tabulka1[[#This Row],[Cena za 1 ks/1 balení nabízeného produktu]]/Tabulka1[[#This Row],[Počet ks v nabízeném balení]],0)</f>
        <v>0</v>
      </c>
      <c r="L159" s="41"/>
    </row>
    <row r="160" spans="1:12" ht="20.1" customHeight="1">
      <c r="A160" s="16">
        <v>157</v>
      </c>
      <c r="B160" s="17" t="s">
        <v>167</v>
      </c>
      <c r="C160" s="17" t="s">
        <v>176</v>
      </c>
      <c r="D160" s="16" t="s">
        <v>255</v>
      </c>
      <c r="E160" s="16">
        <v>200</v>
      </c>
      <c r="F160" s="40"/>
      <c r="G160" s="27">
        <f>+Tabulka1[[#This Row],[Cena MJ bez DPH***]]*F160</f>
        <v>0</v>
      </c>
      <c r="H160" s="41"/>
      <c r="I160" s="41"/>
      <c r="J160" s="41"/>
      <c r="K160" s="50">
        <f>_xlfn.IFERROR(+Tabulka1[[#This Row],[Cena za 1 ks/1 balení nabízeného produktu]]/Tabulka1[[#This Row],[Počet ks v nabízeném balení]],0)</f>
        <v>0</v>
      </c>
      <c r="L160" s="41"/>
    </row>
    <row r="161" spans="1:12" ht="20.1" customHeight="1">
      <c r="A161" s="16">
        <v>158</v>
      </c>
      <c r="B161" s="17" t="s">
        <v>170</v>
      </c>
      <c r="C161" s="17" t="s">
        <v>171</v>
      </c>
      <c r="D161" s="16" t="s">
        <v>255</v>
      </c>
      <c r="E161" s="16">
        <v>200</v>
      </c>
      <c r="F161" s="40"/>
      <c r="G161" s="27">
        <f>+Tabulka1[[#This Row],[Cena MJ bez DPH***]]*F161</f>
        <v>0</v>
      </c>
      <c r="H161" s="41"/>
      <c r="I161" s="41"/>
      <c r="J161" s="41"/>
      <c r="K161" s="50">
        <f>_xlfn.IFERROR(+Tabulka1[[#This Row],[Cena za 1 ks/1 balení nabízeného produktu]]/Tabulka1[[#This Row],[Počet ks v nabízeném balení]],0)</f>
        <v>0</v>
      </c>
      <c r="L161" s="41"/>
    </row>
    <row r="162" spans="1:12" ht="20.1" customHeight="1">
      <c r="A162" s="16">
        <v>159</v>
      </c>
      <c r="B162" s="17" t="s">
        <v>185</v>
      </c>
      <c r="C162" s="17" t="s">
        <v>186</v>
      </c>
      <c r="D162" s="16" t="s">
        <v>255</v>
      </c>
      <c r="E162" s="16">
        <v>20</v>
      </c>
      <c r="F162" s="40"/>
      <c r="G162" s="27">
        <f>+Tabulka1[[#This Row],[Cena MJ bez DPH***]]*F162</f>
        <v>0</v>
      </c>
      <c r="H162" s="41"/>
      <c r="I162" s="41"/>
      <c r="J162" s="41"/>
      <c r="K162" s="50">
        <f>_xlfn.IFERROR(+Tabulka1[[#This Row],[Cena za 1 ks/1 balení nabízeného produktu]]/Tabulka1[[#This Row],[Počet ks v nabízeném balení]],0)</f>
        <v>0</v>
      </c>
      <c r="L162" s="41"/>
    </row>
    <row r="163" spans="1:12" ht="20.1" customHeight="1">
      <c r="A163" s="16">
        <v>160</v>
      </c>
      <c r="B163" s="17" t="s">
        <v>19</v>
      </c>
      <c r="C163" s="17" t="s">
        <v>238</v>
      </c>
      <c r="D163" s="16" t="s">
        <v>255</v>
      </c>
      <c r="E163" s="16">
        <v>130</v>
      </c>
      <c r="F163" s="40"/>
      <c r="G163" s="27">
        <f>+Tabulka1[[#This Row],[Cena MJ bez DPH***]]*F163</f>
        <v>0</v>
      </c>
      <c r="H163" s="41"/>
      <c r="I163" s="41"/>
      <c r="J163" s="41"/>
      <c r="K163" s="50">
        <f>_xlfn.IFERROR(+Tabulka1[[#This Row],[Cena za 1 ks/1 balení nabízeného produktu]]/Tabulka1[[#This Row],[Počet ks v nabízeném balení]],0)</f>
        <v>0</v>
      </c>
      <c r="L163" s="41"/>
    </row>
    <row r="164" spans="1:12" ht="20.1" customHeight="1">
      <c r="A164" s="16">
        <v>161</v>
      </c>
      <c r="B164" s="17" t="s">
        <v>156</v>
      </c>
      <c r="C164" s="17" t="s">
        <v>158</v>
      </c>
      <c r="D164" s="16" t="s">
        <v>255</v>
      </c>
      <c r="E164" s="16">
        <v>10</v>
      </c>
      <c r="F164" s="40"/>
      <c r="G164" s="27">
        <f>+Tabulka1[[#This Row],[Cena MJ bez DPH***]]*F164</f>
        <v>0</v>
      </c>
      <c r="H164" s="41"/>
      <c r="I164" s="41"/>
      <c r="J164" s="41"/>
      <c r="K164" s="50">
        <f>_xlfn.IFERROR(+Tabulka1[[#This Row],[Cena za 1 ks/1 balení nabízeného produktu]]/Tabulka1[[#This Row],[Počet ks v nabízeném balení]],0)</f>
        <v>0</v>
      </c>
      <c r="L164" s="41"/>
    </row>
    <row r="165" spans="1:12" ht="20.1" customHeight="1">
      <c r="A165" s="16">
        <v>162</v>
      </c>
      <c r="B165" s="17" t="s">
        <v>156</v>
      </c>
      <c r="C165" s="17" t="s">
        <v>157</v>
      </c>
      <c r="D165" s="16" t="s">
        <v>255</v>
      </c>
      <c r="E165" s="16">
        <v>10</v>
      </c>
      <c r="F165" s="40"/>
      <c r="G165" s="27">
        <f>+Tabulka1[[#This Row],[Cena MJ bez DPH***]]*F165</f>
        <v>0</v>
      </c>
      <c r="H165" s="41"/>
      <c r="I165" s="41"/>
      <c r="J165" s="41"/>
      <c r="K165" s="50">
        <f>_xlfn.IFERROR(+Tabulka1[[#This Row],[Cena za 1 ks/1 balení nabízeného produktu]]/Tabulka1[[#This Row],[Počet ks v nabízeném balení]],0)</f>
        <v>0</v>
      </c>
      <c r="L165" s="41"/>
    </row>
    <row r="166" spans="1:12" ht="20.1" customHeight="1">
      <c r="A166" s="16">
        <v>163</v>
      </c>
      <c r="B166" s="17" t="s">
        <v>160</v>
      </c>
      <c r="C166" s="17" t="s">
        <v>159</v>
      </c>
      <c r="D166" s="16" t="s">
        <v>255</v>
      </c>
      <c r="E166" s="16">
        <v>10</v>
      </c>
      <c r="F166" s="40"/>
      <c r="G166" s="27">
        <f>+Tabulka1[[#This Row],[Cena MJ bez DPH***]]*F166</f>
        <v>0</v>
      </c>
      <c r="H166" s="41"/>
      <c r="I166" s="41"/>
      <c r="J166" s="41"/>
      <c r="K166" s="50">
        <f>_xlfn.IFERROR(+Tabulka1[[#This Row],[Cena za 1 ks/1 balení nabízeného produktu]]/Tabulka1[[#This Row],[Počet ks v nabízeném balení]],0)</f>
        <v>0</v>
      </c>
      <c r="L166" s="41"/>
    </row>
    <row r="167" spans="1:12" ht="20.1" customHeight="1">
      <c r="A167" s="16">
        <v>164</v>
      </c>
      <c r="B167" s="17" t="s">
        <v>90</v>
      </c>
      <c r="C167" s="17" t="s">
        <v>299</v>
      </c>
      <c r="D167" s="16" t="s">
        <v>255</v>
      </c>
      <c r="E167" s="16">
        <v>470</v>
      </c>
      <c r="F167" s="40"/>
      <c r="G167" s="27">
        <f>+Tabulka1[[#This Row],[Cena MJ bez DPH***]]*F167</f>
        <v>0</v>
      </c>
      <c r="H167" s="41"/>
      <c r="I167" s="41"/>
      <c r="J167" s="41"/>
      <c r="K167" s="50">
        <f>_xlfn.IFERROR(+Tabulka1[[#This Row],[Cena za 1 ks/1 balení nabízeného produktu]]/Tabulka1[[#This Row],[Počet ks v nabízeném balení]],0)</f>
        <v>0</v>
      </c>
      <c r="L167" s="41"/>
    </row>
    <row r="168" spans="1:12" ht="20.1" customHeight="1">
      <c r="A168" s="16">
        <v>165</v>
      </c>
      <c r="B168" s="17" t="s">
        <v>90</v>
      </c>
      <c r="C168" s="17" t="s">
        <v>300</v>
      </c>
      <c r="D168" s="16" t="s">
        <v>255</v>
      </c>
      <c r="E168" s="16">
        <v>470</v>
      </c>
      <c r="F168" s="40"/>
      <c r="G168" s="27">
        <f>+Tabulka1[[#This Row],[Cena MJ bez DPH***]]*F168</f>
        <v>0</v>
      </c>
      <c r="H168" s="41"/>
      <c r="I168" s="41"/>
      <c r="J168" s="41"/>
      <c r="K168" s="50">
        <f>_xlfn.IFERROR(+Tabulka1[[#This Row],[Cena za 1 ks/1 balení nabízeného produktu]]/Tabulka1[[#This Row],[Počet ks v nabízeném balení]],0)</f>
        <v>0</v>
      </c>
      <c r="L168" s="41"/>
    </row>
    <row r="169" spans="1:12" ht="20.1" customHeight="1">
      <c r="A169" s="16">
        <v>166</v>
      </c>
      <c r="B169" s="17" t="s">
        <v>90</v>
      </c>
      <c r="C169" s="17" t="s">
        <v>301</v>
      </c>
      <c r="D169" s="16" t="s">
        <v>255</v>
      </c>
      <c r="E169" s="16">
        <v>470</v>
      </c>
      <c r="F169" s="40"/>
      <c r="G169" s="27">
        <f>+Tabulka1[[#This Row],[Cena MJ bez DPH***]]*F169</f>
        <v>0</v>
      </c>
      <c r="H169" s="41"/>
      <c r="I169" s="41"/>
      <c r="J169" s="41"/>
      <c r="K169" s="50">
        <f>_xlfn.IFERROR(+Tabulka1[[#This Row],[Cena za 1 ks/1 balení nabízeného produktu]]/Tabulka1[[#This Row],[Počet ks v nabízeném balení]],0)</f>
        <v>0</v>
      </c>
      <c r="L169" s="41"/>
    </row>
    <row r="170" spans="1:12" ht="20.1" customHeight="1">
      <c r="A170" s="28">
        <v>167</v>
      </c>
      <c r="B170" s="31" t="s">
        <v>90</v>
      </c>
      <c r="C170" s="31" t="s">
        <v>302</v>
      </c>
      <c r="D170" s="28" t="s">
        <v>255</v>
      </c>
      <c r="E170" s="28">
        <v>470</v>
      </c>
      <c r="F170" s="40"/>
      <c r="G170" s="30">
        <f>+Tabulka1[[#This Row],[Cena MJ bez DPH***]]*F170</f>
        <v>0</v>
      </c>
      <c r="H170" s="41"/>
      <c r="I170" s="41"/>
      <c r="J170" s="41"/>
      <c r="K170" s="50">
        <f>_xlfn.IFERROR(+Tabulka1[[#This Row],[Cena za 1 ks/1 balení nabízeného produktu]]/Tabulka1[[#This Row],[Počet ks v nabízeném balení]],0)</f>
        <v>0</v>
      </c>
      <c r="L170" s="41"/>
    </row>
    <row r="171" spans="1:12" ht="20.1" customHeight="1">
      <c r="A171" s="16">
        <v>168</v>
      </c>
      <c r="B171" s="17" t="s">
        <v>91</v>
      </c>
      <c r="C171" s="17" t="s">
        <v>92</v>
      </c>
      <c r="D171" s="16" t="s">
        <v>255</v>
      </c>
      <c r="E171" s="16">
        <v>470</v>
      </c>
      <c r="F171" s="40"/>
      <c r="G171" s="27">
        <f>+Tabulka1[[#This Row],[Cena MJ bez DPH***]]*F171</f>
        <v>0</v>
      </c>
      <c r="H171" s="41"/>
      <c r="I171" s="41"/>
      <c r="J171" s="41"/>
      <c r="K171" s="50">
        <f>_xlfn.IFERROR(+Tabulka1[[#This Row],[Cena za 1 ks/1 balení nabízeného produktu]]/Tabulka1[[#This Row],[Počet ks v nabízeném balení]],0)</f>
        <v>0</v>
      </c>
      <c r="L171" s="41"/>
    </row>
    <row r="172" spans="1:12" ht="20.1" customHeight="1">
      <c r="A172" s="16">
        <v>169</v>
      </c>
      <c r="B172" s="17" t="s">
        <v>31</v>
      </c>
      <c r="C172" s="17" t="s">
        <v>189</v>
      </c>
      <c r="D172" s="16" t="s">
        <v>255</v>
      </c>
      <c r="E172" s="16">
        <v>70</v>
      </c>
      <c r="F172" s="40"/>
      <c r="G172" s="27">
        <f>+Tabulka1[[#This Row],[Cena MJ bez DPH***]]*F172</f>
        <v>0</v>
      </c>
      <c r="H172" s="41"/>
      <c r="I172" s="41"/>
      <c r="J172" s="41"/>
      <c r="K172" s="50">
        <f>_xlfn.IFERROR(+Tabulka1[[#This Row],[Cena za 1 ks/1 balení nabízeného produktu]]/Tabulka1[[#This Row],[Počet ks v nabízeném balení]],0)</f>
        <v>0</v>
      </c>
      <c r="L172" s="41"/>
    </row>
    <row r="173" spans="1:12" ht="20.1" customHeight="1">
      <c r="A173" s="28">
        <v>170</v>
      </c>
      <c r="B173" s="31" t="s">
        <v>303</v>
      </c>
      <c r="C173" s="31" t="s">
        <v>304</v>
      </c>
      <c r="D173" s="28" t="s">
        <v>255</v>
      </c>
      <c r="E173" s="28">
        <v>70</v>
      </c>
      <c r="F173" s="40"/>
      <c r="G173" s="30">
        <f>+Tabulka1[[#This Row],[Cena MJ bez DPH***]]*F173</f>
        <v>0</v>
      </c>
      <c r="H173" s="41"/>
      <c r="I173" s="41"/>
      <c r="J173" s="41"/>
      <c r="K173" s="50">
        <f>_xlfn.IFERROR(+Tabulka1[[#This Row],[Cena za 1 ks/1 balení nabízeného produktu]]/Tabulka1[[#This Row],[Počet ks v nabízeném balení]],0)</f>
        <v>0</v>
      </c>
      <c r="L173" s="41"/>
    </row>
    <row r="174" spans="1:12" ht="20.1" customHeight="1">
      <c r="A174" s="16">
        <v>171</v>
      </c>
      <c r="B174" s="17" t="s">
        <v>123</v>
      </c>
      <c r="C174" s="17" t="s">
        <v>305</v>
      </c>
      <c r="D174" s="16" t="s">
        <v>255</v>
      </c>
      <c r="E174" s="16">
        <v>70</v>
      </c>
      <c r="F174" s="40"/>
      <c r="G174" s="27">
        <f>+Tabulka1[[#This Row],[Cena MJ bez DPH***]]*F174</f>
        <v>0</v>
      </c>
      <c r="H174" s="41"/>
      <c r="I174" s="41"/>
      <c r="J174" s="41"/>
      <c r="K174" s="50">
        <f>_xlfn.IFERROR(+Tabulka1[[#This Row],[Cena za 1 ks/1 balení nabízeného produktu]]/Tabulka1[[#This Row],[Počet ks v nabízeném balení]],0)</f>
        <v>0</v>
      </c>
      <c r="L174" s="41"/>
    </row>
    <row r="175" spans="1:12" ht="20.1" customHeight="1">
      <c r="A175" s="16">
        <v>172</v>
      </c>
      <c r="B175" s="17" t="s">
        <v>123</v>
      </c>
      <c r="C175" s="17" t="s">
        <v>306</v>
      </c>
      <c r="D175" s="16" t="s">
        <v>255</v>
      </c>
      <c r="E175" s="16">
        <v>70</v>
      </c>
      <c r="F175" s="40"/>
      <c r="G175" s="27">
        <f>+Tabulka1[[#This Row],[Cena MJ bez DPH***]]*F175</f>
        <v>0</v>
      </c>
      <c r="H175" s="41"/>
      <c r="I175" s="41"/>
      <c r="J175" s="41"/>
      <c r="K175" s="50">
        <f>_xlfn.IFERROR(+Tabulka1[[#This Row],[Cena za 1 ks/1 balení nabízeného produktu]]/Tabulka1[[#This Row],[Počet ks v nabízeném balení]],0)</f>
        <v>0</v>
      </c>
      <c r="L175" s="41"/>
    </row>
    <row r="176" spans="1:12" ht="20.1" customHeight="1">
      <c r="A176" s="16">
        <v>173</v>
      </c>
      <c r="B176" s="17" t="s">
        <v>124</v>
      </c>
      <c r="C176" s="17" t="s">
        <v>305</v>
      </c>
      <c r="D176" s="16" t="s">
        <v>255</v>
      </c>
      <c r="E176" s="16">
        <v>70</v>
      </c>
      <c r="F176" s="40"/>
      <c r="G176" s="27">
        <f>+Tabulka1[[#This Row],[Cena MJ bez DPH***]]*F176</f>
        <v>0</v>
      </c>
      <c r="H176" s="41"/>
      <c r="I176" s="41"/>
      <c r="J176" s="41"/>
      <c r="K176" s="50">
        <f>_xlfn.IFERROR(+Tabulka1[[#This Row],[Cena za 1 ks/1 balení nabízeného produktu]]/Tabulka1[[#This Row],[Počet ks v nabízeném balení]],0)</f>
        <v>0</v>
      </c>
      <c r="L176" s="41"/>
    </row>
    <row r="177" spans="1:12" ht="20.1" customHeight="1">
      <c r="A177" s="16">
        <v>174</v>
      </c>
      <c r="B177" s="17" t="s">
        <v>124</v>
      </c>
      <c r="C177" s="36" t="s">
        <v>306</v>
      </c>
      <c r="D177" s="16" t="s">
        <v>255</v>
      </c>
      <c r="E177" s="16">
        <v>70</v>
      </c>
      <c r="F177" s="40"/>
      <c r="G177" s="27">
        <f>+Tabulka1[[#This Row],[Cena MJ bez DPH***]]*F177</f>
        <v>0</v>
      </c>
      <c r="H177" s="41"/>
      <c r="I177" s="41"/>
      <c r="J177" s="41"/>
      <c r="K177" s="50">
        <f>_xlfn.IFERROR(+Tabulka1[[#This Row],[Cena za 1 ks/1 balení nabízeného produktu]]/Tabulka1[[#This Row],[Počet ks v nabízeném balení]],0)</f>
        <v>0</v>
      </c>
      <c r="L177" s="41"/>
    </row>
    <row r="178" spans="1:12" ht="20.1" customHeight="1">
      <c r="A178" s="16">
        <v>175</v>
      </c>
      <c r="B178" s="17" t="s">
        <v>122</v>
      </c>
      <c r="C178" s="17" t="s">
        <v>305</v>
      </c>
      <c r="D178" s="16" t="s">
        <v>255</v>
      </c>
      <c r="E178" s="16">
        <v>70</v>
      </c>
      <c r="F178" s="40"/>
      <c r="G178" s="27">
        <f>+Tabulka1[[#This Row],[Cena MJ bez DPH***]]*F178</f>
        <v>0</v>
      </c>
      <c r="H178" s="41"/>
      <c r="I178" s="41"/>
      <c r="J178" s="41"/>
      <c r="K178" s="50">
        <f>_xlfn.IFERROR(+Tabulka1[[#This Row],[Cena za 1 ks/1 balení nabízeného produktu]]/Tabulka1[[#This Row],[Počet ks v nabízeném balení]],0)</f>
        <v>0</v>
      </c>
      <c r="L178" s="41"/>
    </row>
    <row r="179" spans="1:12" ht="20.1" customHeight="1">
      <c r="A179" s="16">
        <v>176</v>
      </c>
      <c r="B179" s="17" t="s">
        <v>122</v>
      </c>
      <c r="C179" s="17" t="s">
        <v>307</v>
      </c>
      <c r="D179" s="16" t="s">
        <v>255</v>
      </c>
      <c r="E179" s="16">
        <v>70</v>
      </c>
      <c r="F179" s="40"/>
      <c r="G179" s="27">
        <f>+Tabulka1[[#This Row],[Cena MJ bez DPH***]]*F179</f>
        <v>0</v>
      </c>
      <c r="H179" s="41"/>
      <c r="I179" s="41"/>
      <c r="J179" s="41"/>
      <c r="K179" s="50">
        <f>_xlfn.IFERROR(+Tabulka1[[#This Row],[Cena za 1 ks/1 balení nabízeného produktu]]/Tabulka1[[#This Row],[Počet ks v nabízeném balení]],0)</f>
        <v>0</v>
      </c>
      <c r="L179" s="41"/>
    </row>
    <row r="180" spans="1:12" ht="20.1" customHeight="1">
      <c r="A180" s="16">
        <v>177</v>
      </c>
      <c r="B180" s="17" t="s">
        <v>122</v>
      </c>
      <c r="C180" s="17" t="s">
        <v>306</v>
      </c>
      <c r="D180" s="16" t="s">
        <v>255</v>
      </c>
      <c r="E180" s="16">
        <v>70</v>
      </c>
      <c r="F180" s="40"/>
      <c r="G180" s="27">
        <f>+Tabulka1[[#This Row],[Cena MJ bez DPH***]]*F180</f>
        <v>0</v>
      </c>
      <c r="H180" s="41"/>
      <c r="I180" s="41"/>
      <c r="J180" s="41"/>
      <c r="K180" s="50">
        <f>_xlfn.IFERROR(+Tabulka1[[#This Row],[Cena za 1 ks/1 balení nabízeného produktu]]/Tabulka1[[#This Row],[Počet ks v nabízeném balení]],0)</f>
        <v>0</v>
      </c>
      <c r="L180" s="41"/>
    </row>
    <row r="181" spans="1:12" ht="20.1" customHeight="1">
      <c r="A181" s="16">
        <v>178</v>
      </c>
      <c r="B181" s="17" t="s">
        <v>240</v>
      </c>
      <c r="C181" s="17"/>
      <c r="D181" s="16" t="s">
        <v>255</v>
      </c>
      <c r="E181" s="16">
        <v>270</v>
      </c>
      <c r="F181" s="40"/>
      <c r="G181" s="27">
        <f>+Tabulka1[[#This Row],[Cena MJ bez DPH***]]*F181</f>
        <v>0</v>
      </c>
      <c r="H181" s="41"/>
      <c r="I181" s="41"/>
      <c r="J181" s="41"/>
      <c r="K181" s="50">
        <f>_xlfn.IFERROR(+Tabulka1[[#This Row],[Cena za 1 ks/1 balení nabízeného produktu]]/Tabulka1[[#This Row],[Počet ks v nabízeném balení]],0)</f>
        <v>0</v>
      </c>
      <c r="L181" s="41"/>
    </row>
    <row r="182" spans="1:12" ht="20.1" customHeight="1">
      <c r="A182" s="16">
        <v>179</v>
      </c>
      <c r="B182" s="17" t="s">
        <v>241</v>
      </c>
      <c r="C182" s="17"/>
      <c r="D182" s="16" t="s">
        <v>255</v>
      </c>
      <c r="E182" s="16">
        <v>270</v>
      </c>
      <c r="F182" s="40"/>
      <c r="G182" s="27">
        <f>+Tabulka1[[#This Row],[Cena MJ bez DPH***]]*F182</f>
        <v>0</v>
      </c>
      <c r="H182" s="41"/>
      <c r="I182" s="41"/>
      <c r="J182" s="41"/>
      <c r="K182" s="50">
        <f>_xlfn.IFERROR(+Tabulka1[[#This Row],[Cena za 1 ks/1 balení nabízeného produktu]]/Tabulka1[[#This Row],[Počet ks v nabízeném balení]],0)</f>
        <v>0</v>
      </c>
      <c r="L182" s="41"/>
    </row>
    <row r="183" spans="1:12" ht="20.1" customHeight="1">
      <c r="A183" s="16">
        <v>180</v>
      </c>
      <c r="B183" s="17" t="s">
        <v>242</v>
      </c>
      <c r="C183" s="17" t="s">
        <v>245</v>
      </c>
      <c r="D183" s="16" t="s">
        <v>255</v>
      </c>
      <c r="E183" s="16">
        <v>270</v>
      </c>
      <c r="F183" s="40"/>
      <c r="G183" s="27">
        <f>+Tabulka1[[#This Row],[Cena MJ bez DPH***]]*F183</f>
        <v>0</v>
      </c>
      <c r="H183" s="41"/>
      <c r="I183" s="41"/>
      <c r="J183" s="41"/>
      <c r="K183" s="50">
        <f>_xlfn.IFERROR(+Tabulka1[[#This Row],[Cena za 1 ks/1 balení nabízeného produktu]]/Tabulka1[[#This Row],[Počet ks v nabízeném balení]],0)</f>
        <v>0</v>
      </c>
      <c r="L183" s="41"/>
    </row>
    <row r="184" spans="1:12" ht="20.1" customHeight="1">
      <c r="A184" s="16">
        <v>181</v>
      </c>
      <c r="B184" s="17" t="s">
        <v>243</v>
      </c>
      <c r="C184" s="17" t="s">
        <v>246</v>
      </c>
      <c r="D184" s="16" t="s">
        <v>255</v>
      </c>
      <c r="E184" s="16">
        <v>470</v>
      </c>
      <c r="F184" s="40"/>
      <c r="G184" s="27">
        <f>+Tabulka1[[#This Row],[Cena MJ bez DPH***]]*F184</f>
        <v>0</v>
      </c>
      <c r="H184" s="41"/>
      <c r="I184" s="41"/>
      <c r="J184" s="41"/>
      <c r="K184" s="50">
        <f>_xlfn.IFERROR(+Tabulka1[[#This Row],[Cena za 1 ks/1 balení nabízeného produktu]]/Tabulka1[[#This Row],[Počet ks v nabízeném balení]],0)</f>
        <v>0</v>
      </c>
      <c r="L184" s="41"/>
    </row>
    <row r="185" spans="1:12" ht="20.1" customHeight="1">
      <c r="A185" s="16">
        <v>182</v>
      </c>
      <c r="B185" s="17" t="s">
        <v>244</v>
      </c>
      <c r="C185" s="17" t="s">
        <v>245</v>
      </c>
      <c r="D185" s="16" t="s">
        <v>255</v>
      </c>
      <c r="E185" s="16">
        <v>470</v>
      </c>
      <c r="F185" s="40"/>
      <c r="G185" s="27">
        <f>+Tabulka1[[#This Row],[Cena MJ bez DPH***]]*F185</f>
        <v>0</v>
      </c>
      <c r="H185" s="41"/>
      <c r="I185" s="41"/>
      <c r="J185" s="41"/>
      <c r="K185" s="50">
        <f>_xlfn.IFERROR(+Tabulka1[[#This Row],[Cena za 1 ks/1 balení nabízeného produktu]]/Tabulka1[[#This Row],[Počet ks v nabízeném balení]],0)</f>
        <v>0</v>
      </c>
      <c r="L185" s="41"/>
    </row>
    <row r="186" spans="1:12" ht="20.1" customHeight="1">
      <c r="A186" s="16">
        <v>183</v>
      </c>
      <c r="B186" s="17" t="s">
        <v>225</v>
      </c>
      <c r="C186" s="17" t="s">
        <v>226</v>
      </c>
      <c r="D186" s="16" t="s">
        <v>255</v>
      </c>
      <c r="E186" s="16">
        <v>30</v>
      </c>
      <c r="F186" s="40"/>
      <c r="G186" s="27">
        <f>+Tabulka1[[#This Row],[Cena MJ bez DPH***]]*F186</f>
        <v>0</v>
      </c>
      <c r="H186" s="41"/>
      <c r="I186" s="41"/>
      <c r="J186" s="41"/>
      <c r="K186" s="50">
        <f>_xlfn.IFERROR(+Tabulka1[[#This Row],[Cena za 1 ks/1 balení nabízeného produktu]]/Tabulka1[[#This Row],[Počet ks v nabízeném balení]],0)</f>
        <v>0</v>
      </c>
      <c r="L186" s="41"/>
    </row>
    <row r="187" spans="1:12" ht="20.1" customHeight="1">
      <c r="A187" s="28">
        <v>184</v>
      </c>
      <c r="B187" s="31" t="s">
        <v>20</v>
      </c>
      <c r="C187" s="38" t="s">
        <v>308</v>
      </c>
      <c r="D187" s="28" t="s">
        <v>255</v>
      </c>
      <c r="E187" s="34">
        <v>200</v>
      </c>
      <c r="F187" s="40"/>
      <c r="G187" s="30">
        <f>+Tabulka1[[#This Row],[Cena MJ bez DPH***]]*F187</f>
        <v>0</v>
      </c>
      <c r="H187" s="41"/>
      <c r="I187" s="41"/>
      <c r="J187" s="41"/>
      <c r="K187" s="50">
        <f>_xlfn.IFERROR(+Tabulka1[[#This Row],[Cena za 1 ks/1 balení nabízeného produktu]]/Tabulka1[[#This Row],[Počet ks v nabízeném balení]],0)</f>
        <v>0</v>
      </c>
      <c r="L187" s="41"/>
    </row>
    <row r="188" spans="1:12" ht="20.1" customHeight="1">
      <c r="A188" s="16">
        <v>185</v>
      </c>
      <c r="B188" s="17" t="s">
        <v>64</v>
      </c>
      <c r="C188" s="26" t="s">
        <v>328</v>
      </c>
      <c r="D188" s="16" t="s">
        <v>255</v>
      </c>
      <c r="E188" s="22">
        <v>8</v>
      </c>
      <c r="F188" s="40"/>
      <c r="G188" s="27">
        <f>+Tabulka1[[#This Row],[Cena MJ bez DPH***]]*F188</f>
        <v>0</v>
      </c>
      <c r="H188" s="41"/>
      <c r="I188" s="41"/>
      <c r="J188" s="41"/>
      <c r="K188" s="50">
        <f>_xlfn.IFERROR(+Tabulka1[[#This Row],[Cena za 1 ks/1 balení nabízeného produktu]]/Tabulka1[[#This Row],[Počet ks v nabízeném balení]],0)</f>
        <v>0</v>
      </c>
      <c r="L188" s="41"/>
    </row>
    <row r="189" spans="1:12" ht="20.1" customHeight="1">
      <c r="A189" s="16">
        <v>186</v>
      </c>
      <c r="B189" s="17" t="s">
        <v>36</v>
      </c>
      <c r="C189" s="26" t="s">
        <v>328</v>
      </c>
      <c r="D189" s="16" t="s">
        <v>255</v>
      </c>
      <c r="E189" s="22">
        <v>8</v>
      </c>
      <c r="F189" s="40"/>
      <c r="G189" s="27">
        <f>+Tabulka1[[#This Row],[Cena MJ bez DPH***]]*F189</f>
        <v>0</v>
      </c>
      <c r="H189" s="41"/>
      <c r="I189" s="41"/>
      <c r="J189" s="41"/>
      <c r="K189" s="50">
        <f>_xlfn.IFERROR(+Tabulka1[[#This Row],[Cena za 1 ks/1 balení nabízeného produktu]]/Tabulka1[[#This Row],[Počet ks v nabízeném balení]],0)</f>
        <v>0</v>
      </c>
      <c r="L189" s="41"/>
    </row>
    <row r="190" spans="1:12" ht="20.1" customHeight="1">
      <c r="A190" s="16">
        <v>187</v>
      </c>
      <c r="B190" s="17" t="s">
        <v>55</v>
      </c>
      <c r="C190" s="26" t="s">
        <v>328</v>
      </c>
      <c r="D190" s="16" t="s">
        <v>255</v>
      </c>
      <c r="E190" s="22">
        <v>8</v>
      </c>
      <c r="F190" s="40"/>
      <c r="G190" s="27">
        <f>+Tabulka1[[#This Row],[Cena MJ bez DPH***]]*F190</f>
        <v>0</v>
      </c>
      <c r="H190" s="41"/>
      <c r="I190" s="41"/>
      <c r="J190" s="41"/>
      <c r="K190" s="50">
        <f>_xlfn.IFERROR(+Tabulka1[[#This Row],[Cena za 1 ks/1 balení nabízeného produktu]]/Tabulka1[[#This Row],[Počet ks v nabízeném balení]],0)</f>
        <v>0</v>
      </c>
      <c r="L190" s="41"/>
    </row>
    <row r="191" spans="1:12" ht="20.1" customHeight="1">
      <c r="A191" s="16">
        <v>188</v>
      </c>
      <c r="B191" s="17" t="s">
        <v>54</v>
      </c>
      <c r="C191" s="26" t="s">
        <v>328</v>
      </c>
      <c r="D191" s="16" t="s">
        <v>255</v>
      </c>
      <c r="E191" s="22">
        <v>8</v>
      </c>
      <c r="F191" s="40"/>
      <c r="G191" s="27">
        <f>+Tabulka1[[#This Row],[Cena MJ bez DPH***]]*F191</f>
        <v>0</v>
      </c>
      <c r="H191" s="41"/>
      <c r="I191" s="41"/>
      <c r="J191" s="41"/>
      <c r="K191" s="50">
        <f>_xlfn.IFERROR(+Tabulka1[[#This Row],[Cena za 1 ks/1 balení nabízeného produktu]]/Tabulka1[[#This Row],[Počet ks v nabízeném balení]],0)</f>
        <v>0</v>
      </c>
      <c r="L191" s="41"/>
    </row>
    <row r="192" spans="1:12" ht="20.1" customHeight="1">
      <c r="A192" s="16">
        <v>189</v>
      </c>
      <c r="B192" s="17" t="s">
        <v>50</v>
      </c>
      <c r="C192" s="26" t="s">
        <v>328</v>
      </c>
      <c r="D192" s="16" t="s">
        <v>255</v>
      </c>
      <c r="E192" s="22">
        <v>8</v>
      </c>
      <c r="F192" s="40"/>
      <c r="G192" s="27">
        <f>+Tabulka1[[#This Row],[Cena MJ bez DPH***]]*F192</f>
        <v>0</v>
      </c>
      <c r="H192" s="41"/>
      <c r="I192" s="41"/>
      <c r="J192" s="41"/>
      <c r="K192" s="50">
        <f>_xlfn.IFERROR(+Tabulka1[[#This Row],[Cena za 1 ks/1 balení nabízeného produktu]]/Tabulka1[[#This Row],[Počet ks v nabízeném balení]],0)</f>
        <v>0</v>
      </c>
      <c r="L192" s="41"/>
    </row>
    <row r="193" spans="1:12" ht="20.1" customHeight="1">
      <c r="A193" s="16">
        <v>190</v>
      </c>
      <c r="B193" s="17" t="s">
        <v>49</v>
      </c>
      <c r="C193" s="26" t="s">
        <v>328</v>
      </c>
      <c r="D193" s="16" t="s">
        <v>255</v>
      </c>
      <c r="E193" s="22">
        <v>8</v>
      </c>
      <c r="F193" s="40"/>
      <c r="G193" s="27">
        <f>+Tabulka1[[#This Row],[Cena MJ bez DPH***]]*F193</f>
        <v>0</v>
      </c>
      <c r="H193" s="41"/>
      <c r="I193" s="41"/>
      <c r="J193" s="41"/>
      <c r="K193" s="50">
        <f>_xlfn.IFERROR(+Tabulka1[[#This Row],[Cena za 1 ks/1 balení nabízeného produktu]]/Tabulka1[[#This Row],[Počet ks v nabízeném balení]],0)</f>
        <v>0</v>
      </c>
      <c r="L193" s="41"/>
    </row>
    <row r="194" spans="1:12" ht="20.1" customHeight="1">
      <c r="A194" s="16">
        <v>191</v>
      </c>
      <c r="B194" s="17" t="s">
        <v>47</v>
      </c>
      <c r="C194" s="26" t="s">
        <v>328</v>
      </c>
      <c r="D194" s="16" t="s">
        <v>255</v>
      </c>
      <c r="E194" s="22">
        <v>8</v>
      </c>
      <c r="F194" s="40"/>
      <c r="G194" s="27">
        <f>+Tabulka1[[#This Row],[Cena MJ bez DPH***]]*F194</f>
        <v>0</v>
      </c>
      <c r="H194" s="41"/>
      <c r="I194" s="41"/>
      <c r="J194" s="41"/>
      <c r="K194" s="50">
        <f>_xlfn.IFERROR(+Tabulka1[[#This Row],[Cena za 1 ks/1 balení nabízeného produktu]]/Tabulka1[[#This Row],[Počet ks v nabízeném balení]],0)</f>
        <v>0</v>
      </c>
      <c r="L194" s="41"/>
    </row>
    <row r="195" spans="1:12" ht="20.1" customHeight="1">
      <c r="A195" s="16">
        <v>192</v>
      </c>
      <c r="B195" s="17" t="s">
        <v>48</v>
      </c>
      <c r="C195" s="26" t="s">
        <v>328</v>
      </c>
      <c r="D195" s="16" t="s">
        <v>255</v>
      </c>
      <c r="E195" s="22">
        <v>8</v>
      </c>
      <c r="F195" s="40"/>
      <c r="G195" s="27">
        <f>+Tabulka1[[#This Row],[Cena MJ bez DPH***]]*F195</f>
        <v>0</v>
      </c>
      <c r="H195" s="41"/>
      <c r="I195" s="41"/>
      <c r="J195" s="41"/>
      <c r="K195" s="50">
        <f>_xlfn.IFERROR(+Tabulka1[[#This Row],[Cena za 1 ks/1 balení nabízeného produktu]]/Tabulka1[[#This Row],[Počet ks v nabízeném balení]],0)</f>
        <v>0</v>
      </c>
      <c r="L195" s="41"/>
    </row>
    <row r="196" spans="1:12" ht="20.1" customHeight="1">
      <c r="A196" s="16">
        <v>193</v>
      </c>
      <c r="B196" s="17" t="s">
        <v>56</v>
      </c>
      <c r="C196" s="26" t="s">
        <v>328</v>
      </c>
      <c r="D196" s="16" t="s">
        <v>255</v>
      </c>
      <c r="E196" s="22">
        <v>8</v>
      </c>
      <c r="F196" s="40"/>
      <c r="G196" s="27">
        <f>+Tabulka1[[#This Row],[Cena MJ bez DPH***]]*F196</f>
        <v>0</v>
      </c>
      <c r="H196" s="41"/>
      <c r="I196" s="41"/>
      <c r="J196" s="41"/>
      <c r="K196" s="50">
        <f>_xlfn.IFERROR(+Tabulka1[[#This Row],[Cena za 1 ks/1 balení nabízeného produktu]]/Tabulka1[[#This Row],[Počet ks v nabízeném balení]],0)</f>
        <v>0</v>
      </c>
      <c r="L196" s="41"/>
    </row>
    <row r="197" spans="1:12" ht="20.1" customHeight="1">
      <c r="A197" s="16">
        <v>194</v>
      </c>
      <c r="B197" s="17" t="s">
        <v>51</v>
      </c>
      <c r="C197" s="26" t="s">
        <v>328</v>
      </c>
      <c r="D197" s="16" t="s">
        <v>255</v>
      </c>
      <c r="E197" s="22">
        <v>8</v>
      </c>
      <c r="F197" s="40"/>
      <c r="G197" s="27">
        <f>+Tabulka1[[#This Row],[Cena MJ bez DPH***]]*F197</f>
        <v>0</v>
      </c>
      <c r="H197" s="41"/>
      <c r="I197" s="41"/>
      <c r="J197" s="41"/>
      <c r="K197" s="50">
        <f>_xlfn.IFERROR(+Tabulka1[[#This Row],[Cena za 1 ks/1 balení nabízeného produktu]]/Tabulka1[[#This Row],[Počet ks v nabízeném balení]],0)</f>
        <v>0</v>
      </c>
      <c r="L197" s="41"/>
    </row>
    <row r="198" spans="1:12" ht="20.1" customHeight="1">
      <c r="A198" s="16">
        <v>195</v>
      </c>
      <c r="B198" s="17" t="s">
        <v>66</v>
      </c>
      <c r="C198" s="26" t="s">
        <v>328</v>
      </c>
      <c r="D198" s="16" t="s">
        <v>255</v>
      </c>
      <c r="E198" s="22">
        <v>8</v>
      </c>
      <c r="F198" s="40"/>
      <c r="G198" s="27">
        <f>+Tabulka1[[#This Row],[Cena MJ bez DPH***]]*F198</f>
        <v>0</v>
      </c>
      <c r="H198" s="41"/>
      <c r="I198" s="41"/>
      <c r="J198" s="41"/>
      <c r="K198" s="50">
        <f>_xlfn.IFERROR(+Tabulka1[[#This Row],[Cena za 1 ks/1 balení nabízeného produktu]]/Tabulka1[[#This Row],[Počet ks v nabízeném balení]],0)</f>
        <v>0</v>
      </c>
      <c r="L198" s="41"/>
    </row>
    <row r="199" spans="1:12" ht="20.1" customHeight="1">
      <c r="A199" s="16">
        <v>196</v>
      </c>
      <c r="B199" s="17" t="s">
        <v>37</v>
      </c>
      <c r="C199" s="26" t="s">
        <v>328</v>
      </c>
      <c r="D199" s="16" t="s">
        <v>255</v>
      </c>
      <c r="E199" s="22">
        <v>8</v>
      </c>
      <c r="F199" s="40"/>
      <c r="G199" s="27">
        <f>+Tabulka1[[#This Row],[Cena MJ bez DPH***]]*F199</f>
        <v>0</v>
      </c>
      <c r="H199" s="41"/>
      <c r="I199" s="41"/>
      <c r="J199" s="41"/>
      <c r="K199" s="50">
        <f>_xlfn.IFERROR(+Tabulka1[[#This Row],[Cena za 1 ks/1 balení nabízeného produktu]]/Tabulka1[[#This Row],[Počet ks v nabízeném balení]],0)</f>
        <v>0</v>
      </c>
      <c r="L199" s="41"/>
    </row>
    <row r="200" spans="1:12" ht="20.1" customHeight="1">
      <c r="A200" s="16">
        <v>197</v>
      </c>
      <c r="B200" s="17" t="s">
        <v>40</v>
      </c>
      <c r="C200" s="26" t="s">
        <v>328</v>
      </c>
      <c r="D200" s="16" t="s">
        <v>255</v>
      </c>
      <c r="E200" s="22">
        <v>8</v>
      </c>
      <c r="F200" s="40"/>
      <c r="G200" s="27">
        <f>+Tabulka1[[#This Row],[Cena MJ bez DPH***]]*F200</f>
        <v>0</v>
      </c>
      <c r="H200" s="41"/>
      <c r="I200" s="41"/>
      <c r="J200" s="41"/>
      <c r="K200" s="50">
        <f>_xlfn.IFERROR(+Tabulka1[[#This Row],[Cena za 1 ks/1 balení nabízeného produktu]]/Tabulka1[[#This Row],[Počet ks v nabízeném balení]],0)</f>
        <v>0</v>
      </c>
      <c r="L200" s="41"/>
    </row>
    <row r="201" spans="1:12" ht="20.1" customHeight="1">
      <c r="A201" s="16">
        <v>198</v>
      </c>
      <c r="B201" s="17" t="s">
        <v>39</v>
      </c>
      <c r="C201" s="26" t="s">
        <v>328</v>
      </c>
      <c r="D201" s="16" t="s">
        <v>255</v>
      </c>
      <c r="E201" s="22">
        <v>8</v>
      </c>
      <c r="F201" s="40"/>
      <c r="G201" s="27">
        <f>+Tabulka1[[#This Row],[Cena MJ bez DPH***]]*F201</f>
        <v>0</v>
      </c>
      <c r="H201" s="41"/>
      <c r="I201" s="41"/>
      <c r="J201" s="41"/>
      <c r="K201" s="50">
        <f>_xlfn.IFERROR(+Tabulka1[[#This Row],[Cena za 1 ks/1 balení nabízeného produktu]]/Tabulka1[[#This Row],[Počet ks v nabízeném balení]],0)</f>
        <v>0</v>
      </c>
      <c r="L201" s="41"/>
    </row>
    <row r="202" spans="1:12" ht="20.1" customHeight="1">
      <c r="A202" s="16">
        <v>199</v>
      </c>
      <c r="B202" s="17" t="s">
        <v>45</v>
      </c>
      <c r="C202" s="26" t="s">
        <v>328</v>
      </c>
      <c r="D202" s="16" t="s">
        <v>255</v>
      </c>
      <c r="E202" s="22">
        <v>8</v>
      </c>
      <c r="F202" s="40"/>
      <c r="G202" s="27">
        <f>+Tabulka1[[#This Row],[Cena MJ bez DPH***]]*F202</f>
        <v>0</v>
      </c>
      <c r="H202" s="41"/>
      <c r="I202" s="41"/>
      <c r="J202" s="41"/>
      <c r="K202" s="50">
        <f>_xlfn.IFERROR(+Tabulka1[[#This Row],[Cena za 1 ks/1 balení nabízeného produktu]]/Tabulka1[[#This Row],[Počet ks v nabízeném balení]],0)</f>
        <v>0</v>
      </c>
      <c r="L202" s="41"/>
    </row>
    <row r="203" spans="1:12" ht="20.1" customHeight="1">
      <c r="A203" s="16">
        <v>200</v>
      </c>
      <c r="B203" s="17" t="s">
        <v>70</v>
      </c>
      <c r="C203" s="26" t="s">
        <v>328</v>
      </c>
      <c r="D203" s="16" t="s">
        <v>255</v>
      </c>
      <c r="E203" s="22">
        <v>5</v>
      </c>
      <c r="F203" s="40"/>
      <c r="G203" s="27">
        <f>+Tabulka1[[#This Row],[Cena MJ bez DPH***]]*F203</f>
        <v>0</v>
      </c>
      <c r="H203" s="41"/>
      <c r="I203" s="41"/>
      <c r="J203" s="41"/>
      <c r="K203" s="50">
        <f>_xlfn.IFERROR(+Tabulka1[[#This Row],[Cena za 1 ks/1 balení nabízeného produktu]]/Tabulka1[[#This Row],[Počet ks v nabízeném balení]],0)</f>
        <v>0</v>
      </c>
      <c r="L203" s="41"/>
    </row>
    <row r="204" spans="1:12" ht="20.1" customHeight="1">
      <c r="A204" s="16">
        <v>201</v>
      </c>
      <c r="B204" s="17" t="s">
        <v>38</v>
      </c>
      <c r="C204" s="26" t="s">
        <v>328</v>
      </c>
      <c r="D204" s="16" t="s">
        <v>255</v>
      </c>
      <c r="E204" s="22">
        <v>8</v>
      </c>
      <c r="F204" s="40"/>
      <c r="G204" s="27">
        <f>+Tabulka1[[#This Row],[Cena MJ bez DPH***]]*F204</f>
        <v>0</v>
      </c>
      <c r="H204" s="41"/>
      <c r="I204" s="41"/>
      <c r="J204" s="41"/>
      <c r="K204" s="50">
        <f>_xlfn.IFERROR(+Tabulka1[[#This Row],[Cena za 1 ks/1 balení nabízeného produktu]]/Tabulka1[[#This Row],[Počet ks v nabízeném balení]],0)</f>
        <v>0</v>
      </c>
      <c r="L204" s="41"/>
    </row>
    <row r="205" spans="1:12" ht="20.1" customHeight="1">
      <c r="A205" s="16">
        <v>202</v>
      </c>
      <c r="B205" s="17" t="s">
        <v>73</v>
      </c>
      <c r="C205" s="26" t="s">
        <v>328</v>
      </c>
      <c r="D205" s="16" t="s">
        <v>255</v>
      </c>
      <c r="E205" s="22">
        <v>8</v>
      </c>
      <c r="F205" s="40"/>
      <c r="G205" s="27">
        <f>+Tabulka1[[#This Row],[Cena MJ bez DPH***]]*F205</f>
        <v>0</v>
      </c>
      <c r="H205" s="41"/>
      <c r="I205" s="41"/>
      <c r="J205" s="41"/>
      <c r="K205" s="50">
        <f>_xlfn.IFERROR(+Tabulka1[[#This Row],[Cena za 1 ks/1 balení nabízeného produktu]]/Tabulka1[[#This Row],[Počet ks v nabízeném balení]],0)</f>
        <v>0</v>
      </c>
      <c r="L205" s="41"/>
    </row>
    <row r="206" spans="1:12" ht="20.1" customHeight="1">
      <c r="A206" s="16">
        <v>203</v>
      </c>
      <c r="B206" s="17" t="s">
        <v>52</v>
      </c>
      <c r="C206" s="26" t="s">
        <v>328</v>
      </c>
      <c r="D206" s="16" t="s">
        <v>255</v>
      </c>
      <c r="E206" s="22">
        <v>8</v>
      </c>
      <c r="F206" s="40"/>
      <c r="G206" s="27">
        <f>+Tabulka1[[#This Row],[Cena MJ bez DPH***]]*F206</f>
        <v>0</v>
      </c>
      <c r="H206" s="41"/>
      <c r="I206" s="41"/>
      <c r="J206" s="41"/>
      <c r="K206" s="50">
        <f>_xlfn.IFERROR(+Tabulka1[[#This Row],[Cena za 1 ks/1 balení nabízeného produktu]]/Tabulka1[[#This Row],[Počet ks v nabízeném balení]],0)</f>
        <v>0</v>
      </c>
      <c r="L206" s="41"/>
    </row>
    <row r="207" spans="1:12" ht="20.1" customHeight="1">
      <c r="A207" s="16">
        <v>204</v>
      </c>
      <c r="B207" s="17" t="s">
        <v>63</v>
      </c>
      <c r="C207" s="26" t="s">
        <v>328</v>
      </c>
      <c r="D207" s="16" t="s">
        <v>255</v>
      </c>
      <c r="E207" s="22">
        <v>8</v>
      </c>
      <c r="F207" s="40"/>
      <c r="G207" s="27">
        <f>+Tabulka1[[#This Row],[Cena MJ bez DPH***]]*F207</f>
        <v>0</v>
      </c>
      <c r="H207" s="41"/>
      <c r="I207" s="41"/>
      <c r="J207" s="41"/>
      <c r="K207" s="50">
        <f>_xlfn.IFERROR(+Tabulka1[[#This Row],[Cena za 1 ks/1 balení nabízeného produktu]]/Tabulka1[[#This Row],[Počet ks v nabízeném balení]],0)</f>
        <v>0</v>
      </c>
      <c r="L207" s="41"/>
    </row>
    <row r="208" spans="1:12" ht="20.1" customHeight="1">
      <c r="A208" s="16">
        <v>205</v>
      </c>
      <c r="B208" s="17" t="s">
        <v>68</v>
      </c>
      <c r="C208" s="26" t="s">
        <v>328</v>
      </c>
      <c r="D208" s="16" t="s">
        <v>255</v>
      </c>
      <c r="E208" s="22">
        <v>5</v>
      </c>
      <c r="F208" s="40"/>
      <c r="G208" s="27">
        <f>+Tabulka1[[#This Row],[Cena MJ bez DPH***]]*F208</f>
        <v>0</v>
      </c>
      <c r="H208" s="41"/>
      <c r="I208" s="41"/>
      <c r="J208" s="41"/>
      <c r="K208" s="50">
        <f>_xlfn.IFERROR(+Tabulka1[[#This Row],[Cena za 1 ks/1 balení nabízeného produktu]]/Tabulka1[[#This Row],[Počet ks v nabízeném balení]],0)</f>
        <v>0</v>
      </c>
      <c r="L208" s="41"/>
    </row>
    <row r="209" spans="1:12" ht="20.1" customHeight="1">
      <c r="A209" s="16">
        <v>206</v>
      </c>
      <c r="B209" s="17" t="s">
        <v>65</v>
      </c>
      <c r="C209" s="26" t="s">
        <v>328</v>
      </c>
      <c r="D209" s="16" t="s">
        <v>255</v>
      </c>
      <c r="E209" s="22">
        <v>5</v>
      </c>
      <c r="F209" s="40"/>
      <c r="G209" s="27">
        <f>+Tabulka1[[#This Row],[Cena MJ bez DPH***]]*F209</f>
        <v>0</v>
      </c>
      <c r="H209" s="41"/>
      <c r="I209" s="41"/>
      <c r="J209" s="41"/>
      <c r="K209" s="50">
        <f>_xlfn.IFERROR(+Tabulka1[[#This Row],[Cena za 1 ks/1 balení nabízeného produktu]]/Tabulka1[[#This Row],[Počet ks v nabízeném balení]],0)</f>
        <v>0</v>
      </c>
      <c r="L209" s="41"/>
    </row>
    <row r="210" spans="1:12" ht="20.1" customHeight="1">
      <c r="A210" s="16">
        <v>207</v>
      </c>
      <c r="B210" s="17" t="s">
        <v>58</v>
      </c>
      <c r="C210" s="26" t="s">
        <v>328</v>
      </c>
      <c r="D210" s="16" t="s">
        <v>255</v>
      </c>
      <c r="E210" s="22">
        <v>8</v>
      </c>
      <c r="F210" s="40"/>
      <c r="G210" s="27">
        <f>+Tabulka1[[#This Row],[Cena MJ bez DPH***]]*F210</f>
        <v>0</v>
      </c>
      <c r="H210" s="41"/>
      <c r="I210" s="41"/>
      <c r="J210" s="41"/>
      <c r="K210" s="50">
        <f>_xlfn.IFERROR(+Tabulka1[[#This Row],[Cena za 1 ks/1 balení nabízeného produktu]]/Tabulka1[[#This Row],[Počet ks v nabízeném balení]],0)</f>
        <v>0</v>
      </c>
      <c r="L210" s="41"/>
    </row>
    <row r="211" spans="1:12" ht="20.1" customHeight="1">
      <c r="A211" s="16">
        <v>208</v>
      </c>
      <c r="B211" s="17" t="s">
        <v>61</v>
      </c>
      <c r="C211" s="26" t="s">
        <v>328</v>
      </c>
      <c r="D211" s="16" t="s">
        <v>255</v>
      </c>
      <c r="E211" s="22">
        <v>8</v>
      </c>
      <c r="F211" s="40"/>
      <c r="G211" s="27">
        <f>+Tabulka1[[#This Row],[Cena MJ bez DPH***]]*F211</f>
        <v>0</v>
      </c>
      <c r="H211" s="41"/>
      <c r="I211" s="41"/>
      <c r="J211" s="41"/>
      <c r="K211" s="50">
        <f>_xlfn.IFERROR(+Tabulka1[[#This Row],[Cena za 1 ks/1 balení nabízeného produktu]]/Tabulka1[[#This Row],[Počet ks v nabízeném balení]],0)</f>
        <v>0</v>
      </c>
      <c r="L211" s="41"/>
    </row>
    <row r="212" spans="1:12" ht="20.1" customHeight="1">
      <c r="A212" s="16">
        <v>209</v>
      </c>
      <c r="B212" s="17" t="s">
        <v>60</v>
      </c>
      <c r="C212" s="26" t="s">
        <v>328</v>
      </c>
      <c r="D212" s="16" t="s">
        <v>255</v>
      </c>
      <c r="E212" s="22">
        <v>8</v>
      </c>
      <c r="F212" s="40"/>
      <c r="G212" s="27">
        <f>+Tabulka1[[#This Row],[Cena MJ bez DPH***]]*F212</f>
        <v>0</v>
      </c>
      <c r="H212" s="41"/>
      <c r="I212" s="41"/>
      <c r="J212" s="41"/>
      <c r="K212" s="50">
        <f>_xlfn.IFERROR(+Tabulka1[[#This Row],[Cena za 1 ks/1 balení nabízeného produktu]]/Tabulka1[[#This Row],[Počet ks v nabízeném balení]],0)</f>
        <v>0</v>
      </c>
      <c r="L212" s="41"/>
    </row>
    <row r="213" spans="1:12" ht="20.1" customHeight="1">
      <c r="A213" s="16">
        <v>210</v>
      </c>
      <c r="B213" s="17" t="s">
        <v>59</v>
      </c>
      <c r="C213" s="26" t="s">
        <v>328</v>
      </c>
      <c r="D213" s="16" t="s">
        <v>255</v>
      </c>
      <c r="E213" s="22">
        <v>8</v>
      </c>
      <c r="F213" s="40"/>
      <c r="G213" s="27">
        <f>+Tabulka1[[#This Row],[Cena MJ bez DPH***]]*F213</f>
        <v>0</v>
      </c>
      <c r="H213" s="41"/>
      <c r="I213" s="41"/>
      <c r="J213" s="41"/>
      <c r="K213" s="50">
        <f>_xlfn.IFERROR(+Tabulka1[[#This Row],[Cena za 1 ks/1 balení nabízeného produktu]]/Tabulka1[[#This Row],[Počet ks v nabízeném balení]],0)</f>
        <v>0</v>
      </c>
      <c r="L213" s="41"/>
    </row>
    <row r="214" spans="1:12" ht="20.1" customHeight="1">
      <c r="A214" s="16">
        <v>211</v>
      </c>
      <c r="B214" s="17" t="s">
        <v>46</v>
      </c>
      <c r="C214" s="26" t="s">
        <v>328</v>
      </c>
      <c r="D214" s="16" t="s">
        <v>255</v>
      </c>
      <c r="E214" s="22">
        <v>8</v>
      </c>
      <c r="F214" s="40"/>
      <c r="G214" s="27">
        <f>+Tabulka1[[#This Row],[Cena MJ bez DPH***]]*F214</f>
        <v>0</v>
      </c>
      <c r="H214" s="41"/>
      <c r="I214" s="41"/>
      <c r="J214" s="41"/>
      <c r="K214" s="50">
        <f>_xlfn.IFERROR(+Tabulka1[[#This Row],[Cena za 1 ks/1 balení nabízeného produktu]]/Tabulka1[[#This Row],[Počet ks v nabízeném balení]],0)</f>
        <v>0</v>
      </c>
      <c r="L214" s="41"/>
    </row>
    <row r="215" spans="1:12" ht="20.1" customHeight="1">
      <c r="A215" s="16">
        <v>212</v>
      </c>
      <c r="B215" s="17" t="s">
        <v>53</v>
      </c>
      <c r="C215" s="26" t="s">
        <v>328</v>
      </c>
      <c r="D215" s="16" t="s">
        <v>255</v>
      </c>
      <c r="E215" s="22">
        <v>8</v>
      </c>
      <c r="F215" s="40"/>
      <c r="G215" s="27">
        <f>+Tabulka1[[#This Row],[Cena MJ bez DPH***]]*F215</f>
        <v>0</v>
      </c>
      <c r="H215" s="41"/>
      <c r="I215" s="41"/>
      <c r="J215" s="41"/>
      <c r="K215" s="50">
        <f>_xlfn.IFERROR(+Tabulka1[[#This Row],[Cena za 1 ks/1 balení nabízeného produktu]]/Tabulka1[[#This Row],[Počet ks v nabízeném balení]],0)</f>
        <v>0</v>
      </c>
      <c r="L215" s="41"/>
    </row>
    <row r="216" spans="1:12" ht="20.1" customHeight="1">
      <c r="A216" s="16">
        <v>213</v>
      </c>
      <c r="B216" s="17" t="s">
        <v>41</v>
      </c>
      <c r="C216" s="26" t="s">
        <v>328</v>
      </c>
      <c r="D216" s="16" t="s">
        <v>255</v>
      </c>
      <c r="E216" s="22">
        <v>8</v>
      </c>
      <c r="F216" s="40"/>
      <c r="G216" s="27">
        <f>+Tabulka1[[#This Row],[Cena MJ bez DPH***]]*F216</f>
        <v>0</v>
      </c>
      <c r="H216" s="41"/>
      <c r="I216" s="41"/>
      <c r="J216" s="41"/>
      <c r="K216" s="50">
        <f>_xlfn.IFERROR(+Tabulka1[[#This Row],[Cena za 1 ks/1 balení nabízeného produktu]]/Tabulka1[[#This Row],[Počet ks v nabízeném balení]],0)</f>
        <v>0</v>
      </c>
      <c r="L216" s="41"/>
    </row>
    <row r="217" spans="1:12" ht="20.1" customHeight="1">
      <c r="A217" s="16">
        <v>214</v>
      </c>
      <c r="B217" s="17" t="s">
        <v>44</v>
      </c>
      <c r="C217" s="26" t="s">
        <v>328</v>
      </c>
      <c r="D217" s="16" t="s">
        <v>255</v>
      </c>
      <c r="E217" s="22">
        <v>8</v>
      </c>
      <c r="F217" s="40"/>
      <c r="G217" s="27">
        <f>+Tabulka1[[#This Row],[Cena MJ bez DPH***]]*F217</f>
        <v>0</v>
      </c>
      <c r="H217" s="41"/>
      <c r="I217" s="41"/>
      <c r="J217" s="41"/>
      <c r="K217" s="50">
        <f>_xlfn.IFERROR(+Tabulka1[[#This Row],[Cena za 1 ks/1 balení nabízeného produktu]]/Tabulka1[[#This Row],[Počet ks v nabízeném balení]],0)</f>
        <v>0</v>
      </c>
      <c r="L217" s="41"/>
    </row>
    <row r="218" spans="1:12" ht="20.1" customHeight="1">
      <c r="A218" s="16">
        <v>215</v>
      </c>
      <c r="B218" s="17" t="s">
        <v>43</v>
      </c>
      <c r="C218" s="26" t="s">
        <v>328</v>
      </c>
      <c r="D218" s="16" t="s">
        <v>255</v>
      </c>
      <c r="E218" s="22">
        <v>8</v>
      </c>
      <c r="F218" s="40"/>
      <c r="G218" s="27">
        <f>+Tabulka1[[#This Row],[Cena MJ bez DPH***]]*F218</f>
        <v>0</v>
      </c>
      <c r="H218" s="41"/>
      <c r="I218" s="41"/>
      <c r="J218" s="41"/>
      <c r="K218" s="50">
        <f>_xlfn.IFERROR(+Tabulka1[[#This Row],[Cena za 1 ks/1 balení nabízeného produktu]]/Tabulka1[[#This Row],[Počet ks v nabízeném balení]],0)</f>
        <v>0</v>
      </c>
      <c r="L218" s="41"/>
    </row>
    <row r="219" spans="1:12" ht="20.1" customHeight="1">
      <c r="A219" s="16">
        <v>216</v>
      </c>
      <c r="B219" s="17" t="s">
        <v>42</v>
      </c>
      <c r="C219" s="26" t="s">
        <v>328</v>
      </c>
      <c r="D219" s="16" t="s">
        <v>255</v>
      </c>
      <c r="E219" s="22">
        <v>8</v>
      </c>
      <c r="F219" s="40"/>
      <c r="G219" s="27">
        <f>+Tabulka1[[#This Row],[Cena MJ bez DPH***]]*F219</f>
        <v>0</v>
      </c>
      <c r="H219" s="41"/>
      <c r="I219" s="41"/>
      <c r="J219" s="41"/>
      <c r="K219" s="50">
        <f>_xlfn.IFERROR(+Tabulka1[[#This Row],[Cena za 1 ks/1 balení nabízeného produktu]]/Tabulka1[[#This Row],[Počet ks v nabízeném balení]],0)</f>
        <v>0</v>
      </c>
      <c r="L219" s="41"/>
    </row>
    <row r="220" spans="1:12" ht="20.1" customHeight="1">
      <c r="A220" s="16">
        <v>217</v>
      </c>
      <c r="B220" s="17" t="s">
        <v>250</v>
      </c>
      <c r="C220" s="26" t="s">
        <v>328</v>
      </c>
      <c r="D220" s="16" t="s">
        <v>255</v>
      </c>
      <c r="E220" s="22">
        <v>8</v>
      </c>
      <c r="F220" s="40"/>
      <c r="G220" s="27">
        <f>+Tabulka1[[#This Row],[Cena MJ bez DPH***]]*F220</f>
        <v>0</v>
      </c>
      <c r="H220" s="41"/>
      <c r="I220" s="41"/>
      <c r="J220" s="41"/>
      <c r="K220" s="50">
        <f>_xlfn.IFERROR(+Tabulka1[[#This Row],[Cena za 1 ks/1 balení nabízeného produktu]]/Tabulka1[[#This Row],[Počet ks v nabízeném balení]],0)</f>
        <v>0</v>
      </c>
      <c r="L220" s="41"/>
    </row>
    <row r="221" spans="1:12" ht="20.1" customHeight="1">
      <c r="A221" s="16">
        <v>218</v>
      </c>
      <c r="B221" s="17" t="s">
        <v>57</v>
      </c>
      <c r="C221" s="26" t="s">
        <v>328</v>
      </c>
      <c r="D221" s="16" t="s">
        <v>255</v>
      </c>
      <c r="E221" s="22">
        <v>8</v>
      </c>
      <c r="F221" s="40"/>
      <c r="G221" s="27">
        <f>+Tabulka1[[#This Row],[Cena MJ bez DPH***]]*F221</f>
        <v>0</v>
      </c>
      <c r="H221" s="41"/>
      <c r="I221" s="41"/>
      <c r="J221" s="41"/>
      <c r="K221" s="50">
        <f>_xlfn.IFERROR(+Tabulka1[[#This Row],[Cena za 1 ks/1 balení nabízeného produktu]]/Tabulka1[[#This Row],[Počet ks v nabízeném balení]],0)</f>
        <v>0</v>
      </c>
      <c r="L221" s="41"/>
    </row>
    <row r="222" spans="1:12" ht="20.1" customHeight="1">
      <c r="A222" s="16">
        <v>219</v>
      </c>
      <c r="B222" s="17" t="s">
        <v>67</v>
      </c>
      <c r="C222" s="26" t="s">
        <v>328</v>
      </c>
      <c r="D222" s="16" t="s">
        <v>255</v>
      </c>
      <c r="E222" s="22">
        <v>5</v>
      </c>
      <c r="F222" s="40"/>
      <c r="G222" s="27">
        <f>+Tabulka1[[#This Row],[Cena MJ bez DPH***]]*F222</f>
        <v>0</v>
      </c>
      <c r="H222" s="41"/>
      <c r="I222" s="41"/>
      <c r="J222" s="41"/>
      <c r="K222" s="50">
        <f>_xlfn.IFERROR(+Tabulka1[[#This Row],[Cena za 1 ks/1 balení nabízeného produktu]]/Tabulka1[[#This Row],[Počet ks v nabízeném balení]],0)</f>
        <v>0</v>
      </c>
      <c r="L222" s="41"/>
    </row>
    <row r="223" spans="1:12" ht="20.1" customHeight="1">
      <c r="A223" s="16">
        <v>220</v>
      </c>
      <c r="B223" s="17" t="s">
        <v>69</v>
      </c>
      <c r="C223" s="26" t="s">
        <v>328</v>
      </c>
      <c r="D223" s="16" t="s">
        <v>255</v>
      </c>
      <c r="E223" s="22">
        <v>5</v>
      </c>
      <c r="F223" s="40"/>
      <c r="G223" s="27">
        <f>+Tabulka1[[#This Row],[Cena MJ bez DPH***]]*F223</f>
        <v>0</v>
      </c>
      <c r="H223" s="41"/>
      <c r="I223" s="41"/>
      <c r="J223" s="41"/>
      <c r="K223" s="50">
        <f>_xlfn.IFERROR(+Tabulka1[[#This Row],[Cena za 1 ks/1 balení nabízeného produktu]]/Tabulka1[[#This Row],[Počet ks v nabízeném balení]],0)</f>
        <v>0</v>
      </c>
      <c r="L223" s="41"/>
    </row>
    <row r="224" spans="1:12" ht="20.1" customHeight="1">
      <c r="A224" s="16">
        <v>221</v>
      </c>
      <c r="B224" s="17" t="s">
        <v>72</v>
      </c>
      <c r="C224" s="26" t="s">
        <v>328</v>
      </c>
      <c r="D224" s="16" t="s">
        <v>255</v>
      </c>
      <c r="E224" s="22">
        <v>8</v>
      </c>
      <c r="F224" s="40"/>
      <c r="G224" s="27">
        <f>+Tabulka1[[#This Row],[Cena MJ bez DPH***]]*F224</f>
        <v>0</v>
      </c>
      <c r="H224" s="41"/>
      <c r="I224" s="41"/>
      <c r="J224" s="41"/>
      <c r="K224" s="50">
        <f>_xlfn.IFERROR(+Tabulka1[[#This Row],[Cena za 1 ks/1 balení nabízeného produktu]]/Tabulka1[[#This Row],[Počet ks v nabízeném balení]],0)</f>
        <v>0</v>
      </c>
      <c r="L224" s="41"/>
    </row>
    <row r="225" spans="1:12" ht="20.1" customHeight="1">
      <c r="A225" s="16">
        <v>222</v>
      </c>
      <c r="B225" s="17" t="s">
        <v>62</v>
      </c>
      <c r="C225" s="26" t="s">
        <v>328</v>
      </c>
      <c r="D225" s="16" t="s">
        <v>255</v>
      </c>
      <c r="E225" s="22">
        <v>8</v>
      </c>
      <c r="F225" s="40"/>
      <c r="G225" s="27">
        <f>+Tabulka1[[#This Row],[Cena MJ bez DPH***]]*F225</f>
        <v>0</v>
      </c>
      <c r="H225" s="41"/>
      <c r="I225" s="41"/>
      <c r="J225" s="41"/>
      <c r="K225" s="50">
        <f>_xlfn.IFERROR(+Tabulka1[[#This Row],[Cena za 1 ks/1 balení nabízeného produktu]]/Tabulka1[[#This Row],[Počet ks v nabízeném balení]],0)</f>
        <v>0</v>
      </c>
      <c r="L225" s="41"/>
    </row>
    <row r="226" spans="1:12" ht="20.1" customHeight="1">
      <c r="A226" s="16">
        <v>223</v>
      </c>
      <c r="B226" s="17" t="s">
        <v>35</v>
      </c>
      <c r="C226" s="26" t="s">
        <v>328</v>
      </c>
      <c r="D226" s="16" t="s">
        <v>255</v>
      </c>
      <c r="E226" s="22">
        <v>8</v>
      </c>
      <c r="F226" s="40"/>
      <c r="G226" s="27">
        <f>+Tabulka1[[#This Row],[Cena MJ bez DPH***]]*F226</f>
        <v>0</v>
      </c>
      <c r="H226" s="41"/>
      <c r="I226" s="41"/>
      <c r="J226" s="41"/>
      <c r="K226" s="50">
        <f>_xlfn.IFERROR(+Tabulka1[[#This Row],[Cena za 1 ks/1 balení nabízeného produktu]]/Tabulka1[[#This Row],[Počet ks v nabízeném balení]],0)</f>
        <v>0</v>
      </c>
      <c r="L226" s="41"/>
    </row>
    <row r="227" spans="1:12" ht="20.1" customHeight="1">
      <c r="A227" s="16">
        <v>224</v>
      </c>
      <c r="B227" s="17" t="s">
        <v>71</v>
      </c>
      <c r="C227" s="26" t="s">
        <v>328</v>
      </c>
      <c r="D227" s="16" t="s">
        <v>255</v>
      </c>
      <c r="E227" s="22">
        <v>8</v>
      </c>
      <c r="F227" s="40"/>
      <c r="G227" s="27">
        <f>+Tabulka1[[#This Row],[Cena MJ bez DPH***]]*F227</f>
        <v>0</v>
      </c>
      <c r="H227" s="41"/>
      <c r="I227" s="41"/>
      <c r="J227" s="41"/>
      <c r="K227" s="50">
        <f>_xlfn.IFERROR(+Tabulka1[[#This Row],[Cena za 1 ks/1 balení nabízeného produktu]]/Tabulka1[[#This Row],[Počet ks v nabízeném balení]],0)</f>
        <v>0</v>
      </c>
      <c r="L227" s="41"/>
    </row>
    <row r="228" spans="1:12" ht="20.1" customHeight="1">
      <c r="A228" s="16">
        <v>225</v>
      </c>
      <c r="B228" s="17" t="s">
        <v>34</v>
      </c>
      <c r="C228" s="26" t="s">
        <v>328</v>
      </c>
      <c r="D228" s="16" t="s">
        <v>255</v>
      </c>
      <c r="E228" s="22">
        <v>3</v>
      </c>
      <c r="F228" s="40"/>
      <c r="G228" s="27">
        <f>+Tabulka1[[#This Row],[Cena MJ bez DPH***]]*F228</f>
        <v>0</v>
      </c>
      <c r="H228" s="41"/>
      <c r="I228" s="41"/>
      <c r="J228" s="41"/>
      <c r="K228" s="50">
        <f>_xlfn.IFERROR(+Tabulka1[[#This Row],[Cena za 1 ks/1 balení nabízeného produktu]]/Tabulka1[[#This Row],[Počet ks v nabízeném balení]],0)</f>
        <v>0</v>
      </c>
      <c r="L228" s="41"/>
    </row>
    <row r="229" spans="1:12" ht="20.1" customHeight="1">
      <c r="A229" s="16">
        <v>226</v>
      </c>
      <c r="B229" s="17" t="s">
        <v>309</v>
      </c>
      <c r="C229" s="26" t="s">
        <v>328</v>
      </c>
      <c r="D229" s="16" t="s">
        <v>255</v>
      </c>
      <c r="E229" s="22">
        <v>3</v>
      </c>
      <c r="F229" s="40"/>
      <c r="G229" s="27">
        <f>+Tabulka1[[#This Row],[Cena MJ bez DPH***]]*F229</f>
        <v>0</v>
      </c>
      <c r="H229" s="41"/>
      <c r="I229" s="41"/>
      <c r="J229" s="41"/>
      <c r="K229" s="50">
        <f>_xlfn.IFERROR(+Tabulka1[[#This Row],[Cena za 1 ks/1 balení nabízeného produktu]]/Tabulka1[[#This Row],[Počet ks v nabízeném balení]],0)</f>
        <v>0</v>
      </c>
      <c r="L229" s="41"/>
    </row>
    <row r="230" spans="1:12" ht="20.1" customHeight="1">
      <c r="A230" s="16">
        <v>227</v>
      </c>
      <c r="B230" s="17" t="s">
        <v>310</v>
      </c>
      <c r="C230" s="26" t="s">
        <v>328</v>
      </c>
      <c r="D230" s="16" t="s">
        <v>255</v>
      </c>
      <c r="E230" s="22">
        <v>3</v>
      </c>
      <c r="F230" s="40"/>
      <c r="G230" s="27">
        <f>+Tabulka1[[#This Row],[Cena MJ bez DPH***]]*F230</f>
        <v>0</v>
      </c>
      <c r="H230" s="41"/>
      <c r="I230" s="41"/>
      <c r="J230" s="41"/>
      <c r="K230" s="50">
        <f>_xlfn.IFERROR(+Tabulka1[[#This Row],[Cena za 1 ks/1 balení nabízeného produktu]]/Tabulka1[[#This Row],[Počet ks v nabízeném balení]],0)</f>
        <v>0</v>
      </c>
      <c r="L230" s="41"/>
    </row>
    <row r="231" spans="1:12" ht="20.1" customHeight="1">
      <c r="A231" s="16">
        <v>228</v>
      </c>
      <c r="B231" s="17" t="s">
        <v>311</v>
      </c>
      <c r="C231" s="26" t="s">
        <v>328</v>
      </c>
      <c r="D231" s="16" t="s">
        <v>255</v>
      </c>
      <c r="E231" s="22">
        <v>3</v>
      </c>
      <c r="F231" s="40"/>
      <c r="G231" s="27">
        <f>+Tabulka1[[#This Row],[Cena MJ bez DPH***]]*F231</f>
        <v>0</v>
      </c>
      <c r="H231" s="41"/>
      <c r="I231" s="41"/>
      <c r="J231" s="41"/>
      <c r="K231" s="50">
        <f>_xlfn.IFERROR(+Tabulka1[[#This Row],[Cena za 1 ks/1 balení nabízeného produktu]]/Tabulka1[[#This Row],[Počet ks v nabízeném balení]],0)</f>
        <v>0</v>
      </c>
      <c r="L231" s="41"/>
    </row>
    <row r="232" spans="1:12" ht="20.1" customHeight="1">
      <c r="A232" s="10" t="s">
        <v>3</v>
      </c>
      <c r="B232" s="10"/>
      <c r="C232" s="10"/>
      <c r="D232" s="10"/>
      <c r="E232" s="11">
        <f>SUBTOTAL(109,[Cena MJ bez DPH***])</f>
        <v>23807</v>
      </c>
      <c r="F232" s="12">
        <f>SUBTOTAL(109,[Cena / ks])</f>
        <v>0</v>
      </c>
      <c r="G232" s="12">
        <f>SUBTOTAL(109,[Cena celkem])</f>
        <v>0</v>
      </c>
      <c r="H232" s="49"/>
      <c r="I232" s="49"/>
      <c r="J232" s="49"/>
      <c r="K232" s="10"/>
      <c r="L232" s="51"/>
    </row>
  </sheetData>
  <sheetProtection algorithmName="SHA-512" hashValue="aaZ//jDVJ5aOtkptKSYM06erUoONiR3GIKulXTlpCMUx9u+n789Qv4bPCEAzUXhhVZu7bIvSNZ/b6HXdM+AWkw==" saltValue="ULR4tANgDMsJ5TADR1cbAQ==" spinCount="100000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cp:lastPrinted>2023-06-06T11:00:33Z</cp:lastPrinted>
  <dcterms:created xsi:type="dcterms:W3CDTF">2021-02-01T12:13:58Z</dcterms:created>
  <dcterms:modified xsi:type="dcterms:W3CDTF">2023-08-04T09:57:21Z</dcterms:modified>
  <cp:category/>
  <cp:version/>
  <cp:contentType/>
  <cp:contentStatus/>
</cp:coreProperties>
</file>