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H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tři měsíce zkouškové</t>
        </r>
      </text>
    </comment>
  </commentList>
</comments>
</file>

<file path=xl/sharedStrings.xml><?xml version="1.0" encoding="utf-8"?>
<sst xmlns="http://schemas.openxmlformats.org/spreadsheetml/2006/main" count="390" uniqueCount="198">
  <si>
    <t>Nabídku zaslal:</t>
  </si>
  <si>
    <t>Prosím vyplňte</t>
  </si>
  <si>
    <t>Dne:</t>
  </si>
  <si>
    <t>Požadovaná četnost závozů:</t>
  </si>
  <si>
    <t xml:space="preserve"> 2 x týdně v čase 6:00 - 10:00</t>
  </si>
  <si>
    <t>Pol.</t>
  </si>
  <si>
    <t>MJ</t>
  </si>
  <si>
    <t>Minimální trvanlivost</t>
  </si>
  <si>
    <t>Množství</t>
  </si>
  <si>
    <t>Cena bez DPH za MJ ***</t>
  </si>
  <si>
    <t>Celkem ****</t>
  </si>
  <si>
    <t>číslo v katalogu dodavatele, jestli existuje</t>
  </si>
  <si>
    <t>ks</t>
  </si>
  <si>
    <t>v první 1/3 záruční lhůty</t>
  </si>
  <si>
    <t>Celkem</t>
  </si>
  <si>
    <t>*** Cena přepočtená za MJ (cena za 1 kg), nikoliv cena za celé balení</t>
  </si>
  <si>
    <t>ZLATE-POL-SUS-100G-MLECNE-PHA</t>
  </si>
  <si>
    <t>Zlaté polomáčené sušenky mléčné 100g</t>
  </si>
  <si>
    <t>ZLATE-POL-SUS-100G-PHA</t>
  </si>
  <si>
    <t>Zlaté polomáčené sušenky hořké 100g</t>
  </si>
  <si>
    <t>TATRANKY-47G-MLECNE-PHA</t>
  </si>
  <si>
    <t>Tatranka mléčná 47g</t>
  </si>
  <si>
    <t>TATRANKY-47G-LISKOORISKOVE-PHA</t>
  </si>
  <si>
    <t>Tatranka lieskooriešková 47g</t>
  </si>
  <si>
    <t>TATRANKY-47G-COKOLADOVE-PHA</t>
  </si>
  <si>
    <t>Tatranka čokoládová 47g</t>
  </si>
  <si>
    <t>TATRANKY-47G-ARASIDOVE-PHA</t>
  </si>
  <si>
    <t>Tatranka arašidová 47g</t>
  </si>
  <si>
    <t>STUDENTSKA-PECET-170G-HORKA-PHA</t>
  </si>
  <si>
    <t>Studentská pečeť hořká 170g</t>
  </si>
  <si>
    <t>STUDENT-PECET-170G-MLECNA-PHA</t>
  </si>
  <si>
    <t>Studentská pečeť mléčná 170g</t>
  </si>
  <si>
    <t>SNICKERS-SUPER-75G-PHA</t>
  </si>
  <si>
    <t>Snickers super 75g</t>
  </si>
  <si>
    <t>SNICKERS-CREAMY-36-5G-PHA</t>
  </si>
  <si>
    <t>Snickers creamy 36,5g</t>
  </si>
  <si>
    <t>SNICKERS-50G-PHA</t>
  </si>
  <si>
    <t>Snickers 50g</t>
  </si>
  <si>
    <t>RACIO-CHLEB-100G-ML-COKO-PHA</t>
  </si>
  <si>
    <t>RACIO chléb čokoládový 100g</t>
  </si>
  <si>
    <t>ORION-STP-TYCINKA-MLECNA-45G-PHA</t>
  </si>
  <si>
    <t>Studentská pečeť tyčinka mléčná 45g</t>
  </si>
  <si>
    <t>ORION-STP-TYCINKA-HORKA-45G-PHA</t>
  </si>
  <si>
    <t>Studentská pečeť tyčinka hořká 45g</t>
  </si>
  <si>
    <t>ORION-STP-MLECNA-90G-PHA</t>
  </si>
  <si>
    <t>Studentská pečeŤ MLÉČNÁ 90G</t>
  </si>
  <si>
    <t>ORION-STP-BILO-MLECNA-90G-PHA</t>
  </si>
  <si>
    <t>Studentská pečeť bílo mléčná 90g</t>
  </si>
  <si>
    <t>ORION-OVOC-V-COKO-45G-BANAN-PHA</t>
  </si>
  <si>
    <t>ORION-MARGOT-90G-PHA</t>
  </si>
  <si>
    <t>Margot 90g</t>
  </si>
  <si>
    <t>ORION-KASTANY-MLECNE-45G-PHA</t>
  </si>
  <si>
    <t>Ladové kaštany mléčné 45g</t>
  </si>
  <si>
    <t>ORION-KASTANY-HORKE-45G-PHA</t>
  </si>
  <si>
    <t>Ladové kaštany extra hořké 45g</t>
  </si>
  <si>
    <t>ORION-KASTANY-BILE-45G-PHA</t>
  </si>
  <si>
    <t>Ladové kaštany bílé 45g</t>
  </si>
  <si>
    <t>ORION-KASTANY-45G-PHA</t>
  </si>
  <si>
    <t>Ladové kaštany original 45g</t>
  </si>
  <si>
    <t>ORION-BANAN-V-COKO-60G-PHA</t>
  </si>
  <si>
    <t>Banán v čokoládě 45g</t>
  </si>
  <si>
    <t>Banán v čokoládě 60g</t>
  </si>
  <si>
    <t>ORBIT-14G-SPEARMINT-DRAZE-PHA</t>
  </si>
  <si>
    <t>ORBIT-14G-PEPPERMINT-DRAZE-PHA</t>
  </si>
  <si>
    <t>MORITZ-KORNOUT-LEDOVA-COKOL-PHA</t>
  </si>
  <si>
    <t>Zvýkačky Orbit spearmint dražé 14g</t>
  </si>
  <si>
    <t>Zvýkačky Orbit pepermint dražé 14g</t>
  </si>
  <si>
    <t>Moritz kornut ledová čokoláda 170g</t>
  </si>
  <si>
    <t>MINONKY-50G-SMETANOVE-PHA</t>
  </si>
  <si>
    <t>Miňonky smetanové 50g</t>
  </si>
  <si>
    <t>MINONKY-50G-KAKAOVE-PHA</t>
  </si>
  <si>
    <t>Miňonky kakaové 50g</t>
  </si>
  <si>
    <t>MINONKY-50G-ORISKOVE-PHA</t>
  </si>
  <si>
    <t>Miňonky oříškové 50g</t>
  </si>
  <si>
    <t>MINONKY-50G-CAFFE-LATE-PHA</t>
  </si>
  <si>
    <t>Miňonky caffe latte 50g</t>
  </si>
  <si>
    <t>MILENA-MLECNA-32G-PHA</t>
  </si>
  <si>
    <t>Milena mléčná 32g</t>
  </si>
  <si>
    <t>MILA-REZY-50G-PHA</t>
  </si>
  <si>
    <t>Mila rezy 50g</t>
  </si>
  <si>
    <t>MENTOS-STRAWBERRY-MIX-37-5G-PHA</t>
  </si>
  <si>
    <t>Menthos strawberry 38g</t>
  </si>
  <si>
    <t>MENTOS-38G-MINT-PHA</t>
  </si>
  <si>
    <t>Menthos mint 38g</t>
  </si>
  <si>
    <t>MENTOS-38G-FRUIT-PHA</t>
  </si>
  <si>
    <t>Menthos fruit 38g</t>
  </si>
  <si>
    <t>MARS-51G-PHA</t>
  </si>
  <si>
    <t>Tyčinka mars 51g</t>
  </si>
  <si>
    <t>MANNER-OPLATKA-COKOLADA-25G-PHA</t>
  </si>
  <si>
    <t>Manner oplatka čokoládová 25g</t>
  </si>
  <si>
    <t>MANNER-MLEC-ORISK-REZY-25G-PHA</t>
  </si>
  <si>
    <t>Manner oplatka mléčné/oříškové 25g</t>
  </si>
  <si>
    <t>KOFILA-35G-64-PHA</t>
  </si>
  <si>
    <t>Kofila 35g</t>
  </si>
  <si>
    <t>KIT-KAT-40G-CHUNKY-PHA</t>
  </si>
  <si>
    <t>KitKat 40g</t>
  </si>
  <si>
    <t>KINDER-CHOCO-MAXI-21G-PHA</t>
  </si>
  <si>
    <t>Kinder Choco maxi 21g</t>
  </si>
  <si>
    <t>KINDER-BUENO-43G-PHA</t>
  </si>
  <si>
    <t>Kinder bueno 43g</t>
  </si>
  <si>
    <t>HALLS-VITA-C-LIMETKA-PHA</t>
  </si>
  <si>
    <t>Halls limetka 33,5g</t>
  </si>
  <si>
    <t>HALLS-ORIGINAL-PHA</t>
  </si>
  <si>
    <t>Halls originál 33,5g</t>
  </si>
  <si>
    <t>HALLS-MED-CITRON-PHA</t>
  </si>
  <si>
    <t>Halls med a citrón 33,5g</t>
  </si>
  <si>
    <t>HALLS-EXTRA-STRONG-PHA</t>
  </si>
  <si>
    <t>Halls extra strong 33,5g</t>
  </si>
  <si>
    <t>HALLS-33-5G-FRUITY-MIX-PHA</t>
  </si>
  <si>
    <t>Halls ovocný mix 33,5g</t>
  </si>
  <si>
    <t>GEISHA-SELECTION-200G-PHA</t>
  </si>
  <si>
    <t>Geisha bomboniéra 200g</t>
  </si>
  <si>
    <t>FL-PERNIK-60G-SVESTKA-PHA</t>
  </si>
  <si>
    <t>Perník švestka 60g</t>
  </si>
  <si>
    <t>FL-PERNIK-60G-MALINA-PHA</t>
  </si>
  <si>
    <t>Perník malina 60g</t>
  </si>
  <si>
    <t>FL-PERNIK-60G-JAHODA-PHA</t>
  </si>
  <si>
    <t>Perník jahoda 60g</t>
  </si>
  <si>
    <t>FLORENTA-112G-MANDL-NUGAT-PHA</t>
  </si>
  <si>
    <t>Florenta mandle nugát 112g</t>
  </si>
  <si>
    <t>FLORENTA-112G-COKOLADA-PHA</t>
  </si>
  <si>
    <t>Florenta čokoládová 112g</t>
  </si>
  <si>
    <t>FLAPJACK-BEZLEP-80G-PISTACIE-PHA</t>
  </si>
  <si>
    <t>Flapjack bezlepková pistácie 80g</t>
  </si>
  <si>
    <t>FLAPJACK-BEZLEP-80G-PEKAN-PHA</t>
  </si>
  <si>
    <t>Flapjack bezlepková pekan 80g</t>
  </si>
  <si>
    <t>FLAPJACK-BEZLEP-80G-KESU-KOKOS-PHA</t>
  </si>
  <si>
    <t>Flapjack bezlepková kešu kokos 80g</t>
  </si>
  <si>
    <t>FIDORKA-30G-MLECNA-S-KOKOSEM-PHA</t>
  </si>
  <si>
    <t>Fidorka mléčná s kokosem 30g</t>
  </si>
  <si>
    <t>FIDORKA-30G-LUX-MLEC-ORIS-PHA</t>
  </si>
  <si>
    <t>Fidorka mléčná oříšková 30g</t>
  </si>
  <si>
    <t>FIDORKA-30G-HORKA-PHA</t>
  </si>
  <si>
    <t>FIDORKA-30G-BILA-PHA</t>
  </si>
  <si>
    <t>Fidorka mléčná hořká 30g</t>
  </si>
  <si>
    <t>Fidorka mléčná bílá 30g</t>
  </si>
  <si>
    <t>Delissa vanilka 33g</t>
  </si>
  <si>
    <t>Delissa mléčná 33g</t>
  </si>
  <si>
    <t>Delissa lískooříšková 33g</t>
  </si>
  <si>
    <t>Delissa kokos 33g</t>
  </si>
  <si>
    <t>Delissa hořká 33g</t>
  </si>
  <si>
    <t>DELISSA-VANILKA-33G-PHA</t>
  </si>
  <si>
    <t>DELISSA-MLECNA-33G-PHA</t>
  </si>
  <si>
    <t>DELISSA-LISKOORIS-33G-PHA</t>
  </si>
  <si>
    <t>DELISSA-KOKOS-33G-PHA</t>
  </si>
  <si>
    <t>DELISSA-HORKA-33G-PHA</t>
  </si>
  <si>
    <t>CORNY-BIG-WHITE-40G-PHA</t>
  </si>
  <si>
    <t>CORNY-BIG-50G-ORISKOVA-PHA</t>
  </si>
  <si>
    <t>CORNY-BIG-50G-KOKOSOVA-PHA</t>
  </si>
  <si>
    <t>CORNY-BIG-50G-COKOLADOVA-PHA</t>
  </si>
  <si>
    <t>CORNY-BIG-50G-BANANOVA-PHA</t>
  </si>
  <si>
    <t>Corny White 40g</t>
  </si>
  <si>
    <t>Corny oříšková 50g</t>
  </si>
  <si>
    <t>Corny kokosová 50g</t>
  </si>
  <si>
    <t>Corny čokoládová 50g</t>
  </si>
  <si>
    <t>Corny banánová 50g</t>
  </si>
  <si>
    <t>BEBE-DR-50G-MED-ORI-PHA</t>
  </si>
  <si>
    <t>BEBE-DR-50G-KAKAO-PHA</t>
  </si>
  <si>
    <t>BeBe dobré ráno med oříšky 50g</t>
  </si>
  <si>
    <t>BeBe dobré ráno kakaové 50g</t>
  </si>
  <si>
    <t>BeBe dobré ráno jogurt jahoda 50g</t>
  </si>
  <si>
    <t>BeBe dobré ráno originál 50g</t>
  </si>
  <si>
    <t>BEBE-DR-50G-JOG-JAHODA-PHA</t>
  </si>
  <si>
    <t>BEBE-DR-50G-CEREAL-PHA</t>
  </si>
  <si>
    <t>Popis předmětu zakázky</t>
  </si>
  <si>
    <t>Na základě zdokladovatelných preferencí zákazníků zadavatele je stanoven referenční rámec zboží</t>
  </si>
  <si>
    <t>Sušenky, balení min 100g</t>
  </si>
  <si>
    <t>Tyčinka, balení min 45g</t>
  </si>
  <si>
    <t>Sušenka, balenní min 47g</t>
  </si>
  <si>
    <t>Čokoláda, balení min 170g</t>
  </si>
  <si>
    <t>Tyčinka, balení min 75g</t>
  </si>
  <si>
    <t>Tyčinka, balení min 50g</t>
  </si>
  <si>
    <t>Tyčinka, balení min 90g</t>
  </si>
  <si>
    <t>Tyčinka, balení min 60g</t>
  </si>
  <si>
    <t>Tyčinka, balení min 36,5g</t>
  </si>
  <si>
    <t>Chléb s polevou, rýžový, balení min 100g</t>
  </si>
  <si>
    <t>Tyčinka, balení min 32g</t>
  </si>
  <si>
    <t>Žvýkačky s příchutí, min bal 14g</t>
  </si>
  <si>
    <t>Kornout s ledovou čokoládou, balení min 170g</t>
  </si>
  <si>
    <t>Oplatky s příchutí, balení min 50g</t>
  </si>
  <si>
    <t>Zvýkací bombony, bal min 38g</t>
  </si>
  <si>
    <t>Tyčinka, balení min 51g</t>
  </si>
  <si>
    <t>Tyčinka, balení min 35g</t>
  </si>
  <si>
    <t>Tyčinka, balení min 40g</t>
  </si>
  <si>
    <t>Tyčinka, balení min 21g</t>
  </si>
  <si>
    <t>Tyčinka, balení min 43g</t>
  </si>
  <si>
    <t>Bombóny tvrdé s příchutí, váha min 33,5g</t>
  </si>
  <si>
    <t>Bomboniéra, min bal 200g</t>
  </si>
  <si>
    <t>Perník s příchutí, bal min 60g</t>
  </si>
  <si>
    <t>Oplatky s příchutí, balení min 112g</t>
  </si>
  <si>
    <t>Oplatky s příchutí, balení min 30g</t>
  </si>
  <si>
    <t>Tyčinka bezlepková, balení min 80g</t>
  </si>
  <si>
    <t>Tyčinka celotrnná, balení min 40g</t>
  </si>
  <si>
    <t>Tyčinka celotrnná, balení min 50g</t>
  </si>
  <si>
    <t>Oplatky s příchutí, min bal 50g</t>
  </si>
  <si>
    <t>Nabízený produkt</t>
  </si>
  <si>
    <t>Počet ks v balení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</si>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</sst>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#,##0.00\ &quot;Kč&quot;"/>
    <numFmt numFmtId="177" formatCode="0"/>
    <numFmt numFmtId="178" formatCode="0&quot; dny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 tint="0.04998999834060669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cambria  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</cellStyleXfs>
  <cellXfs count="54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7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2" fontId="7" fillId="3" borderId="4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4" borderId="1" xfId="0" applyNumberFormat="1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>
      <alignment horizontal="center" vertical="center"/>
    </xf>
    <xf numFmtId="0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vertical="center" wrapText="1"/>
    </xf>
    <xf numFmtId="0" fontId="8" fillId="5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4" fillId="0" borderId="5" xfId="0" applyFont="1" applyBorder="1" applyAlignment="1">
      <alignment horizontal="left" vertical="center"/>
    </xf>
    <xf numFmtId="164" fontId="4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4" fontId="7" fillId="0" borderId="0" xfId="20" applyFont="1" applyAlignment="1">
      <alignment horizontal="center" vertical="center" wrapText="1"/>
    </xf>
    <xf numFmtId="4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3" borderId="7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/>
    </xf>
    <xf numFmtId="164" fontId="7" fillId="3" borderId="9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1" fontId="4" fillId="0" borderId="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</cellStyles>
  <dxfs count="24">
    <dxf>
      <font>
        <b/>
        <i val="0"/>
        <u val="none"/>
        <strike val="0"/>
        <sz val="11"/>
        <name val="Times New Roman"/>
        <color theme="1"/>
        <condense val="0"/>
        <extend val="0"/>
      </font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/>
        <top style="medium"/>
        <bottom/>
      </border>
    </dxf>
    <dxf>
      <font>
        <b val="0"/>
        <i val="0"/>
        <u val="none"/>
        <strike val="0"/>
        <sz val="11"/>
        <name val="Times New Roman"/>
        <color theme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/>
      </border>
    </dxf>
    <dxf>
      <font>
        <b val="0"/>
        <i val="0"/>
        <u val="none"/>
        <strike val="0"/>
        <sz val="11"/>
        <name val="Times New Roman"/>
        <color theme="1"/>
        <condense val="0"/>
        <extend val="0"/>
      </font>
      <numFmt numFmtId="177" formatCode="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/>
      </border>
    </dxf>
    <dxf>
      <font>
        <b val="0"/>
        <i val="0"/>
        <u val="none"/>
        <strike val="0"/>
        <sz val="11"/>
        <name val="Times New Roman"/>
        <color theme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/>
      </border>
    </dxf>
    <dxf>
      <font>
        <b val="0"/>
        <i val="0"/>
        <u val="none"/>
        <strike val="0"/>
        <sz val="11"/>
        <name val="Times New Roman"/>
        <color theme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/>
      </border>
    </dxf>
    <dxf>
      <font>
        <b val="0"/>
        <i val="0"/>
        <u val="none"/>
        <strike val="0"/>
        <sz val="11"/>
        <name val="Times New Roman"/>
        <color theme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/>
      </border>
    </dxf>
    <dxf>
      <font>
        <b val="0"/>
        <i val="0"/>
        <u val="none"/>
        <strike val="0"/>
        <sz val="11"/>
        <name val="Times New Roman"/>
        <color theme="1"/>
        <condense val="0"/>
        <extend val="0"/>
      </font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 style="medium"/>
        <bottom/>
      </border>
    </dxf>
    <dxf>
      <font>
        <b val="0"/>
        <i val="0"/>
        <u val="none"/>
        <strike val="0"/>
        <sz val="11"/>
        <name val="Times New Roman"/>
        <color theme="1"/>
        <condense val="0"/>
        <extend val="0"/>
      </font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/>
        <right style="thin"/>
        <top style="medium"/>
        <bottom/>
      </border>
    </dxf>
    <dxf>
      <font>
        <b val="0"/>
        <i val="0"/>
        <u val="none"/>
        <strike val="0"/>
        <sz val="11"/>
        <name val="Times New Roman"/>
        <color theme="1"/>
        <condense val="0"/>
        <extend val="0"/>
      </font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/>
        <right style="thin"/>
        <top style="medium"/>
        <bottom/>
      </border>
    </dxf>
    <dxf>
      <font>
        <i val="0"/>
        <u val="none"/>
        <strike val="0"/>
        <sz val="11"/>
        <name val="Times New Roman"/>
      </font>
      <numFmt numFmtId="177" formatCode="0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1"/>
        <name val="Times New Roman"/>
      </font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i val="0"/>
        <u val="none"/>
        <strike val="0"/>
        <sz val="11"/>
        <name val="Times New Roman"/>
      </font>
      <numFmt numFmtId="178" formatCode="0&quot; dny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1"/>
        <name val="Times New Roman"/>
      </font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font>
        <i val="0"/>
        <u val="none"/>
        <strike val="0"/>
        <sz val="11"/>
        <name val="Times New Roman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i val="0"/>
        <u val="none"/>
        <strike val="0"/>
        <sz val="11"/>
        <name val="Times New Roman"/>
      </font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i val="0"/>
        <u val="none"/>
        <strike val="0"/>
        <sz val="11"/>
        <name val="Times New Roman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Times New Roman"/>
        <color theme="1"/>
        <condense val="0"/>
        <extend val="0"/>
      </font>
      <alignment horizontal="left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i val="0"/>
        <u val="none"/>
        <strike val="0"/>
        <sz val="11"/>
        <name val="Times New Roman"/>
      </font>
      <alignment horizontal="left" vertical="center" textRotation="0" wrapText="1" shrinkToFit="1" readingOrder="0"/>
      <border>
        <left/>
        <right style="thin"/>
        <top style="thin"/>
        <bottom style="thin"/>
      </border>
    </dxf>
    <dxf>
      <border>
        <top style="medium"/>
      </border>
    </dxf>
    <dxf>
      <font>
        <i val="0"/>
        <u val="none"/>
        <strike val="0"/>
        <sz val="11"/>
        <name val="Times New Roman"/>
      </font>
      <border>
        <left style="thin"/>
        <right style="thin"/>
        <top/>
        <bottom/>
      </border>
    </dxf>
    <dxf>
      <border>
        <left style="medium"/>
        <right style="medium"/>
        <top style="medium"/>
        <bottom style="medium"/>
      </border>
    </dxf>
    <dxf>
      <font>
        <i val="0"/>
        <u val="none"/>
        <strike val="0"/>
        <sz val="11"/>
        <name val="Times New Roman"/>
      </font>
    </dxf>
    <dxf>
      <border>
        <bottom style="thin"/>
      </border>
    </dxf>
    <dxf>
      <font>
        <i val="0"/>
        <u val="none"/>
        <strike val="0"/>
        <sz val="11"/>
        <name val="Times New Roman"/>
      </font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cukrovinky" displayName="cukrovinky" ref="B4:J79" totalsRowCount="1" headerRowDxfId="23" dataDxfId="21" totalsRowDxfId="19" tableBorderDxfId="20" headerRowBorderDxfId="22" totalsRowBorderDxfId="18">
  <autoFilter ref="B4:J78"/>
  <sortState ref="B5:L88">
    <sortCondition sortBy="value" ref="D5:D88"/>
  </sortState>
  <tableColumns count="9">
    <tableColumn id="1" name="Pol." dataDxfId="17" totalsRowLabel="Celkem" totalsRowDxfId="8"/>
    <tableColumn id="4" name="Popis předmětu zakázky" dataDxfId="16" totalsRowDxfId="7"/>
    <tableColumn id="2" name="Na základě zdokladovatelných preferencí zákazníků zadavatele je stanoven referenční rámec zboží" dataDxfId="15" totalsRowDxfId="6"/>
    <tableColumn id="3" name="Nabízený produkt" dataDxfId="14" totalsRowDxfId="5"/>
    <tableColumn id="11" name="MJ" dataDxfId="13" totalsRowDxfId="4"/>
    <tableColumn id="6" name="Minimální trvanlivost" dataDxfId="11" totalsRowDxfId="3"/>
    <tableColumn id="7" name="Množství" dataDxfId="9" totalsRowDxfId="2"/>
    <tableColumn id="8" name="Cena bez DPH za MJ ***" dataDxfId="10" totalsRowDxfId="1"/>
    <tableColumn id="9" name="Celkem ****" dataDxfId="12" totalsRowFunction="sum" totalsRowDxfId="0">
      <calculatedColumnFormula>H5*I5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7"/>
  <sheetViews>
    <sheetView showGridLines="0" tabSelected="1" workbookViewId="0" topLeftCell="A1">
      <selection activeCell="L11" sqref="L11"/>
    </sheetView>
  </sheetViews>
  <sheetFormatPr defaultColWidth="9.140625" defaultRowHeight="15"/>
  <cols>
    <col min="1" max="1" width="6.57421875" style="5" customWidth="1"/>
    <col min="2" max="2" width="34.7109375" style="2" hidden="1" customWidth="1"/>
    <col min="3" max="3" width="39.421875" style="2" customWidth="1"/>
    <col min="4" max="4" width="41.140625" style="1" customWidth="1"/>
    <col min="5" max="5" width="21.7109375" style="5" customWidth="1"/>
    <col min="6" max="6" width="19.28125" style="5" customWidth="1"/>
    <col min="7" max="7" width="26.421875" style="5" customWidth="1"/>
    <col min="8" max="8" width="17.140625" style="5" customWidth="1"/>
    <col min="9" max="9" width="14.57421875" style="5" customWidth="1"/>
    <col min="10" max="10" width="26.421875" style="5" customWidth="1"/>
    <col min="11" max="11" width="18.8515625" style="6" customWidth="1"/>
    <col min="12" max="12" width="18.28125" style="46" customWidth="1"/>
    <col min="13" max="16384" width="9.140625" style="6" customWidth="1"/>
  </cols>
  <sheetData>
    <row r="1" spans="2:12" s="1" customFormat="1" ht="35.25" customHeight="1">
      <c r="B1" s="2"/>
      <c r="C1" s="3" t="s">
        <v>0</v>
      </c>
      <c r="D1" s="4" t="s">
        <v>1</v>
      </c>
      <c r="E1" s="5"/>
      <c r="F1" s="5"/>
      <c r="G1" s="5"/>
      <c r="H1" s="5"/>
      <c r="I1" s="5"/>
      <c r="J1" s="5"/>
      <c r="L1" s="46"/>
    </row>
    <row r="2" spans="3:4" ht="31.15" customHeight="1">
      <c r="C2" s="3" t="s">
        <v>2</v>
      </c>
      <c r="D2" s="4"/>
    </row>
    <row r="3" spans="3:4" ht="31.15" customHeight="1">
      <c r="C3" s="7" t="s">
        <v>3</v>
      </c>
      <c r="D3" s="8" t="s">
        <v>4</v>
      </c>
    </row>
    <row r="4" spans="1:12" ht="52.5" customHeight="1">
      <c r="A4" s="44" t="s">
        <v>5</v>
      </c>
      <c r="B4" s="9" t="s">
        <v>5</v>
      </c>
      <c r="C4" s="35" t="s">
        <v>164</v>
      </c>
      <c r="D4" s="49" t="s">
        <v>165</v>
      </c>
      <c r="E4" s="45" t="s">
        <v>195</v>
      </c>
      <c r="F4" s="10" t="s">
        <v>6</v>
      </c>
      <c r="G4" s="11" t="s">
        <v>7</v>
      </c>
      <c r="H4" s="11" t="s">
        <v>8</v>
      </c>
      <c r="I4" s="11" t="s">
        <v>9</v>
      </c>
      <c r="J4" s="12" t="s">
        <v>10</v>
      </c>
      <c r="K4" s="13" t="s">
        <v>11</v>
      </c>
      <c r="L4" s="47" t="s">
        <v>196</v>
      </c>
    </row>
    <row r="5" spans="1:12" ht="20.1" customHeight="1">
      <c r="A5" s="16">
        <v>1</v>
      </c>
      <c r="B5" s="27" t="s">
        <v>16</v>
      </c>
      <c r="C5" s="14" t="s">
        <v>166</v>
      </c>
      <c r="D5" s="1" t="s">
        <v>17</v>
      </c>
      <c r="E5" s="15"/>
      <c r="F5" s="16" t="s">
        <v>12</v>
      </c>
      <c r="G5" s="17" t="s">
        <v>13</v>
      </c>
      <c r="H5" s="53">
        <v>600</v>
      </c>
      <c r="I5" s="18"/>
      <c r="J5" s="19">
        <f>+cukrovinky[[#This Row],[Množství]]*cukrovinky[[#This Row],[Cena bez DPH za MJ ***]]</f>
        <v>0</v>
      </c>
      <c r="K5" s="20"/>
      <c r="L5" s="48"/>
    </row>
    <row r="6" spans="1:12" ht="20.1" customHeight="1">
      <c r="A6" s="16">
        <v>2</v>
      </c>
      <c r="B6" s="27" t="s">
        <v>18</v>
      </c>
      <c r="C6" s="14" t="s">
        <v>166</v>
      </c>
      <c r="D6" s="40" t="s">
        <v>19</v>
      </c>
      <c r="E6" s="15"/>
      <c r="F6" s="21" t="s">
        <v>12</v>
      </c>
      <c r="G6" s="17" t="s">
        <v>13</v>
      </c>
      <c r="H6" s="53">
        <v>600</v>
      </c>
      <c r="I6" s="18"/>
      <c r="J6" s="19">
        <f aca="true" t="shared" si="0" ref="J6:J15">H6*I6</f>
        <v>0</v>
      </c>
      <c r="K6" s="20"/>
      <c r="L6" s="48"/>
    </row>
    <row r="7" spans="1:12" ht="20.1" customHeight="1">
      <c r="A7" s="16">
        <v>3</v>
      </c>
      <c r="B7" s="27" t="s">
        <v>20</v>
      </c>
      <c r="C7" s="14" t="s">
        <v>168</v>
      </c>
      <c r="D7" s="41" t="s">
        <v>21</v>
      </c>
      <c r="E7" s="15"/>
      <c r="F7" s="21" t="s">
        <v>12</v>
      </c>
      <c r="G7" s="17" t="s">
        <v>13</v>
      </c>
      <c r="H7" s="53">
        <v>600</v>
      </c>
      <c r="I7" s="18"/>
      <c r="J7" s="19">
        <f t="shared" si="0"/>
        <v>0</v>
      </c>
      <c r="K7" s="20"/>
      <c r="L7" s="48"/>
    </row>
    <row r="8" spans="1:12" ht="20.1" customHeight="1">
      <c r="A8" s="16">
        <v>4</v>
      </c>
      <c r="B8" s="42" t="s">
        <v>22</v>
      </c>
      <c r="C8" s="14" t="s">
        <v>168</v>
      </c>
      <c r="D8" s="41" t="s">
        <v>23</v>
      </c>
      <c r="E8" s="15" t="s">
        <v>197</v>
      </c>
      <c r="F8" s="16" t="s">
        <v>12</v>
      </c>
      <c r="G8" s="17" t="s">
        <v>13</v>
      </c>
      <c r="H8" s="53">
        <v>400</v>
      </c>
      <c r="I8" s="18"/>
      <c r="J8" s="19">
        <f t="shared" si="0"/>
        <v>0</v>
      </c>
      <c r="K8" s="20"/>
      <c r="L8" s="48"/>
    </row>
    <row r="9" spans="1:12" ht="20.1" customHeight="1">
      <c r="A9" s="16">
        <v>5</v>
      </c>
      <c r="B9" s="42" t="s">
        <v>24</v>
      </c>
      <c r="C9" s="14" t="s">
        <v>168</v>
      </c>
      <c r="D9" s="41" t="s">
        <v>25</v>
      </c>
      <c r="E9" s="15"/>
      <c r="F9" s="21" t="s">
        <v>12</v>
      </c>
      <c r="G9" s="17" t="s">
        <v>13</v>
      </c>
      <c r="H9" s="53">
        <v>400</v>
      </c>
      <c r="I9" s="18"/>
      <c r="J9" s="19">
        <f t="shared" si="0"/>
        <v>0</v>
      </c>
      <c r="K9" s="20"/>
      <c r="L9" s="48"/>
    </row>
    <row r="10" spans="1:12" ht="20.1" customHeight="1">
      <c r="A10" s="16">
        <v>6</v>
      </c>
      <c r="B10" s="42" t="s">
        <v>26</v>
      </c>
      <c r="C10" s="14" t="s">
        <v>168</v>
      </c>
      <c r="D10" s="41" t="s">
        <v>27</v>
      </c>
      <c r="E10" s="15"/>
      <c r="F10" s="21" t="s">
        <v>12</v>
      </c>
      <c r="G10" s="17" t="s">
        <v>13</v>
      </c>
      <c r="H10" s="53">
        <v>400</v>
      </c>
      <c r="I10" s="18"/>
      <c r="J10" s="19">
        <f t="shared" si="0"/>
        <v>0</v>
      </c>
      <c r="K10" s="20"/>
      <c r="L10" s="48"/>
    </row>
    <row r="11" spans="1:12" ht="20.1" customHeight="1">
      <c r="A11" s="16">
        <v>7</v>
      </c>
      <c r="B11" s="42" t="s">
        <v>28</v>
      </c>
      <c r="C11" s="23" t="s">
        <v>169</v>
      </c>
      <c r="D11" s="22" t="s">
        <v>29</v>
      </c>
      <c r="E11" s="15"/>
      <c r="F11" s="16" t="s">
        <v>12</v>
      </c>
      <c r="G11" s="17" t="s">
        <v>13</v>
      </c>
      <c r="H11" s="53">
        <v>400</v>
      </c>
      <c r="I11" s="18"/>
      <c r="J11" s="19">
        <f t="shared" si="0"/>
        <v>0</v>
      </c>
      <c r="K11" s="20"/>
      <c r="L11" s="48"/>
    </row>
    <row r="12" spans="1:12" ht="20.1" customHeight="1">
      <c r="A12" s="16">
        <v>8</v>
      </c>
      <c r="B12" s="42" t="s">
        <v>30</v>
      </c>
      <c r="C12" s="23" t="s">
        <v>169</v>
      </c>
      <c r="D12" s="22" t="s">
        <v>31</v>
      </c>
      <c r="E12" s="15"/>
      <c r="F12" s="21" t="s">
        <v>12</v>
      </c>
      <c r="G12" s="17" t="s">
        <v>13</v>
      </c>
      <c r="H12" s="53">
        <v>400</v>
      </c>
      <c r="I12" s="18"/>
      <c r="J12" s="19">
        <f t="shared" si="0"/>
        <v>0</v>
      </c>
      <c r="K12" s="20"/>
      <c r="L12" s="48"/>
    </row>
    <row r="13" spans="1:12" ht="20.1" customHeight="1">
      <c r="A13" s="16">
        <v>9</v>
      </c>
      <c r="B13" s="42" t="s">
        <v>32</v>
      </c>
      <c r="C13" s="23" t="s">
        <v>170</v>
      </c>
      <c r="D13" s="22" t="s">
        <v>33</v>
      </c>
      <c r="E13" s="15"/>
      <c r="F13" s="21" t="s">
        <v>12</v>
      </c>
      <c r="G13" s="17" t="s">
        <v>13</v>
      </c>
      <c r="H13" s="53">
        <v>400</v>
      </c>
      <c r="I13" s="18"/>
      <c r="J13" s="19">
        <f t="shared" si="0"/>
        <v>0</v>
      </c>
      <c r="K13" s="20"/>
      <c r="L13" s="48"/>
    </row>
    <row r="14" spans="1:12" ht="20.1" customHeight="1">
      <c r="A14" s="16">
        <v>10</v>
      </c>
      <c r="B14" s="27" t="s">
        <v>34</v>
      </c>
      <c r="C14" s="23" t="s">
        <v>174</v>
      </c>
      <c r="D14" s="22" t="s">
        <v>35</v>
      </c>
      <c r="E14" s="15"/>
      <c r="F14" s="16" t="s">
        <v>12</v>
      </c>
      <c r="G14" s="17" t="s">
        <v>13</v>
      </c>
      <c r="H14" s="53">
        <v>400</v>
      </c>
      <c r="I14" s="18"/>
      <c r="J14" s="19">
        <f t="shared" si="0"/>
        <v>0</v>
      </c>
      <c r="K14" s="20"/>
      <c r="L14" s="48"/>
    </row>
    <row r="15" spans="1:12" ht="20.1" customHeight="1">
      <c r="A15" s="16">
        <v>11</v>
      </c>
      <c r="B15" s="43" t="s">
        <v>36</v>
      </c>
      <c r="C15" s="23" t="s">
        <v>171</v>
      </c>
      <c r="D15" s="24" t="s">
        <v>37</v>
      </c>
      <c r="E15" s="15"/>
      <c r="F15" s="21" t="s">
        <v>12</v>
      </c>
      <c r="G15" s="17" t="s">
        <v>13</v>
      </c>
      <c r="H15" s="53">
        <v>400</v>
      </c>
      <c r="I15" s="18"/>
      <c r="J15" s="19">
        <f t="shared" si="0"/>
        <v>0</v>
      </c>
      <c r="K15" s="20"/>
      <c r="L15" s="48"/>
    </row>
    <row r="16" spans="1:12" ht="20.1" customHeight="1">
      <c r="A16" s="16">
        <v>12</v>
      </c>
      <c r="B16" s="42" t="s">
        <v>38</v>
      </c>
      <c r="C16" s="23" t="s">
        <v>175</v>
      </c>
      <c r="D16" s="25" t="s">
        <v>39</v>
      </c>
      <c r="E16" s="15"/>
      <c r="F16" s="21" t="s">
        <v>12</v>
      </c>
      <c r="G16" s="17" t="s">
        <v>13</v>
      </c>
      <c r="H16" s="53">
        <v>1000</v>
      </c>
      <c r="I16" s="18"/>
      <c r="J16" s="19">
        <f>+cukrovinky[[#This Row],[Množství]]*cukrovinky[[#This Row],[Cena bez DPH za MJ ***]]</f>
        <v>0</v>
      </c>
      <c r="K16" s="20"/>
      <c r="L16" s="48"/>
    </row>
    <row r="17" spans="1:12" ht="20.1" customHeight="1">
      <c r="A17" s="16">
        <v>13</v>
      </c>
      <c r="B17" s="42" t="s">
        <v>40</v>
      </c>
      <c r="C17" s="23" t="s">
        <v>167</v>
      </c>
      <c r="D17" s="25" t="s">
        <v>41</v>
      </c>
      <c r="E17" s="15"/>
      <c r="F17" s="16" t="s">
        <v>12</v>
      </c>
      <c r="G17" s="17" t="s">
        <v>13</v>
      </c>
      <c r="H17" s="53">
        <v>1000</v>
      </c>
      <c r="I17" s="18"/>
      <c r="J17" s="19">
        <f>+cukrovinky[[#This Row],[Množství]]*cukrovinky[[#This Row],[Cena bez DPH za MJ ***]]</f>
        <v>0</v>
      </c>
      <c r="K17" s="20"/>
      <c r="L17" s="48"/>
    </row>
    <row r="18" spans="1:12" ht="20.1" customHeight="1">
      <c r="A18" s="16">
        <v>14</v>
      </c>
      <c r="B18" s="42" t="s">
        <v>42</v>
      </c>
      <c r="C18" s="23" t="s">
        <v>167</v>
      </c>
      <c r="D18" s="26" t="s">
        <v>43</v>
      </c>
      <c r="E18" s="15"/>
      <c r="F18" s="21" t="s">
        <v>12</v>
      </c>
      <c r="G18" s="17" t="s">
        <v>13</v>
      </c>
      <c r="H18" s="53">
        <v>1000</v>
      </c>
      <c r="I18" s="18"/>
      <c r="J18" s="19">
        <f aca="true" t="shared" si="1" ref="J18:J32">H18*I18</f>
        <v>0</v>
      </c>
      <c r="K18" s="20"/>
      <c r="L18" s="48"/>
    </row>
    <row r="19" spans="1:12" ht="20.1" customHeight="1">
      <c r="A19" s="16">
        <v>15</v>
      </c>
      <c r="B19" s="42" t="s">
        <v>44</v>
      </c>
      <c r="C19" s="23" t="s">
        <v>172</v>
      </c>
      <c r="D19" s="26" t="s">
        <v>45</v>
      </c>
      <c r="E19" s="15"/>
      <c r="F19" s="21" t="s">
        <v>12</v>
      </c>
      <c r="G19" s="17" t="s">
        <v>13</v>
      </c>
      <c r="H19" s="53">
        <v>1000</v>
      </c>
      <c r="I19" s="18"/>
      <c r="J19" s="19">
        <f t="shared" si="1"/>
        <v>0</v>
      </c>
      <c r="K19" s="20"/>
      <c r="L19" s="48"/>
    </row>
    <row r="20" spans="1:12" ht="20.1" customHeight="1">
      <c r="A20" s="16">
        <v>16</v>
      </c>
      <c r="B20" s="42" t="s">
        <v>46</v>
      </c>
      <c r="C20" s="23" t="s">
        <v>172</v>
      </c>
      <c r="D20" s="26" t="s">
        <v>47</v>
      </c>
      <c r="E20" s="15"/>
      <c r="F20" s="16" t="s">
        <v>12</v>
      </c>
      <c r="G20" s="17" t="s">
        <v>13</v>
      </c>
      <c r="H20" s="53">
        <v>1000</v>
      </c>
      <c r="I20" s="18"/>
      <c r="J20" s="19">
        <f t="shared" si="1"/>
        <v>0</v>
      </c>
      <c r="K20" s="20"/>
      <c r="L20" s="48"/>
    </row>
    <row r="21" spans="1:12" ht="20.1" customHeight="1">
      <c r="A21" s="16">
        <v>17</v>
      </c>
      <c r="B21" s="27" t="s">
        <v>48</v>
      </c>
      <c r="C21" s="23" t="s">
        <v>167</v>
      </c>
      <c r="D21" s="22" t="s">
        <v>60</v>
      </c>
      <c r="E21" s="15"/>
      <c r="F21" s="21" t="s">
        <v>12</v>
      </c>
      <c r="G21" s="17" t="s">
        <v>13</v>
      </c>
      <c r="H21" s="53">
        <v>1000</v>
      </c>
      <c r="I21" s="18"/>
      <c r="J21" s="19">
        <f t="shared" si="1"/>
        <v>0</v>
      </c>
      <c r="K21" s="20"/>
      <c r="L21" s="48"/>
    </row>
    <row r="22" spans="1:12" ht="20.1" customHeight="1">
      <c r="A22" s="16">
        <v>18</v>
      </c>
      <c r="B22" s="27" t="s">
        <v>49</v>
      </c>
      <c r="C22" s="23" t="s">
        <v>172</v>
      </c>
      <c r="D22" s="22" t="s">
        <v>50</v>
      </c>
      <c r="E22" s="15"/>
      <c r="F22" s="21" t="s">
        <v>12</v>
      </c>
      <c r="G22" s="17" t="s">
        <v>13</v>
      </c>
      <c r="H22" s="53">
        <v>1000</v>
      </c>
      <c r="I22" s="18"/>
      <c r="J22" s="19">
        <f t="shared" si="1"/>
        <v>0</v>
      </c>
      <c r="K22" s="20"/>
      <c r="L22" s="48"/>
    </row>
    <row r="23" spans="1:12" ht="20.1" customHeight="1">
      <c r="A23" s="16">
        <v>19</v>
      </c>
      <c r="B23" s="27" t="s">
        <v>51</v>
      </c>
      <c r="C23" s="23" t="s">
        <v>167</v>
      </c>
      <c r="D23" s="22" t="s">
        <v>52</v>
      </c>
      <c r="E23" s="15"/>
      <c r="F23" s="16" t="s">
        <v>12</v>
      </c>
      <c r="G23" s="17" t="s">
        <v>13</v>
      </c>
      <c r="H23" s="53">
        <v>100</v>
      </c>
      <c r="I23" s="18"/>
      <c r="J23" s="19">
        <f t="shared" si="1"/>
        <v>0</v>
      </c>
      <c r="K23" s="20"/>
      <c r="L23" s="48"/>
    </row>
    <row r="24" spans="1:12" ht="20.1" customHeight="1">
      <c r="A24" s="16">
        <v>20</v>
      </c>
      <c r="B24" s="27" t="s">
        <v>53</v>
      </c>
      <c r="C24" s="23" t="s">
        <v>167</v>
      </c>
      <c r="D24" s="22" t="s">
        <v>54</v>
      </c>
      <c r="E24" s="15"/>
      <c r="F24" s="21" t="s">
        <v>12</v>
      </c>
      <c r="G24" s="17" t="s">
        <v>13</v>
      </c>
      <c r="H24" s="53">
        <v>100</v>
      </c>
      <c r="I24" s="18"/>
      <c r="J24" s="19">
        <f t="shared" si="1"/>
        <v>0</v>
      </c>
      <c r="K24" s="20"/>
      <c r="L24" s="48"/>
    </row>
    <row r="25" spans="1:12" ht="20.1" customHeight="1">
      <c r="A25" s="16">
        <v>21</v>
      </c>
      <c r="B25" s="27" t="s">
        <v>55</v>
      </c>
      <c r="C25" s="23" t="s">
        <v>167</v>
      </c>
      <c r="D25" s="22" t="s">
        <v>56</v>
      </c>
      <c r="E25" s="15"/>
      <c r="F25" s="21" t="s">
        <v>12</v>
      </c>
      <c r="G25" s="17" t="s">
        <v>13</v>
      </c>
      <c r="H25" s="53">
        <v>100</v>
      </c>
      <c r="I25" s="18"/>
      <c r="J25" s="19">
        <f t="shared" si="1"/>
        <v>0</v>
      </c>
      <c r="K25" s="20"/>
      <c r="L25" s="48"/>
    </row>
    <row r="26" spans="1:12" ht="20.1" customHeight="1">
      <c r="A26" s="16">
        <v>22</v>
      </c>
      <c r="B26" s="27" t="s">
        <v>57</v>
      </c>
      <c r="C26" s="23" t="s">
        <v>167</v>
      </c>
      <c r="D26" s="22" t="s">
        <v>58</v>
      </c>
      <c r="E26" s="15"/>
      <c r="F26" s="16" t="s">
        <v>12</v>
      </c>
      <c r="G26" s="17" t="s">
        <v>13</v>
      </c>
      <c r="H26" s="53">
        <v>500</v>
      </c>
      <c r="I26" s="18"/>
      <c r="J26" s="19">
        <f t="shared" si="1"/>
        <v>0</v>
      </c>
      <c r="K26" s="20"/>
      <c r="L26" s="48"/>
    </row>
    <row r="27" spans="1:12" ht="20.1" customHeight="1">
      <c r="A27" s="16">
        <v>23</v>
      </c>
      <c r="B27" s="27" t="s">
        <v>59</v>
      </c>
      <c r="C27" s="23" t="s">
        <v>173</v>
      </c>
      <c r="D27" s="22" t="s">
        <v>61</v>
      </c>
      <c r="E27" s="15"/>
      <c r="F27" s="21" t="s">
        <v>12</v>
      </c>
      <c r="G27" s="17" t="s">
        <v>13</v>
      </c>
      <c r="H27" s="53">
        <v>500</v>
      </c>
      <c r="I27" s="18"/>
      <c r="J27" s="19">
        <f t="shared" si="1"/>
        <v>0</v>
      </c>
      <c r="K27" s="20"/>
      <c r="L27" s="48"/>
    </row>
    <row r="28" spans="1:12" ht="20.1" customHeight="1">
      <c r="A28" s="16">
        <v>24</v>
      </c>
      <c r="B28" s="42" t="s">
        <v>62</v>
      </c>
      <c r="C28" s="23" t="s">
        <v>177</v>
      </c>
      <c r="D28" s="22" t="s">
        <v>65</v>
      </c>
      <c r="E28" s="15"/>
      <c r="F28" s="21" t="s">
        <v>12</v>
      </c>
      <c r="G28" s="17" t="s">
        <v>13</v>
      </c>
      <c r="H28" s="53">
        <v>100</v>
      </c>
      <c r="I28" s="18"/>
      <c r="J28" s="19">
        <f t="shared" si="1"/>
        <v>0</v>
      </c>
      <c r="K28" s="20"/>
      <c r="L28" s="48"/>
    </row>
    <row r="29" spans="1:12" ht="20.1" customHeight="1">
      <c r="A29" s="16">
        <v>25</v>
      </c>
      <c r="B29" s="27" t="s">
        <v>63</v>
      </c>
      <c r="C29" s="23" t="s">
        <v>177</v>
      </c>
      <c r="D29" s="22" t="s">
        <v>66</v>
      </c>
      <c r="E29" s="15"/>
      <c r="F29" s="16" t="s">
        <v>12</v>
      </c>
      <c r="G29" s="17" t="s">
        <v>13</v>
      </c>
      <c r="H29" s="53">
        <v>500</v>
      </c>
      <c r="I29" s="18"/>
      <c r="J29" s="19">
        <f t="shared" si="1"/>
        <v>0</v>
      </c>
      <c r="K29" s="20"/>
      <c r="L29" s="48"/>
    </row>
    <row r="30" spans="1:12" ht="20.1" customHeight="1">
      <c r="A30" s="16">
        <v>26</v>
      </c>
      <c r="B30" s="27" t="s">
        <v>64</v>
      </c>
      <c r="C30" s="14" t="s">
        <v>178</v>
      </c>
      <c r="D30" s="22" t="s">
        <v>67</v>
      </c>
      <c r="E30" s="15"/>
      <c r="F30" s="21" t="s">
        <v>12</v>
      </c>
      <c r="G30" s="17" t="s">
        <v>13</v>
      </c>
      <c r="H30" s="53">
        <v>500</v>
      </c>
      <c r="I30" s="18"/>
      <c r="J30" s="19">
        <f t="shared" si="1"/>
        <v>0</v>
      </c>
      <c r="K30" s="20"/>
      <c r="L30" s="48"/>
    </row>
    <row r="31" spans="1:12" ht="20.1" customHeight="1">
      <c r="A31" s="16">
        <v>27</v>
      </c>
      <c r="B31" s="27" t="s">
        <v>68</v>
      </c>
      <c r="C31" s="14" t="s">
        <v>179</v>
      </c>
      <c r="D31" s="22" t="s">
        <v>69</v>
      </c>
      <c r="E31" s="15"/>
      <c r="F31" s="21" t="s">
        <v>12</v>
      </c>
      <c r="G31" s="17" t="s">
        <v>13</v>
      </c>
      <c r="H31" s="53">
        <v>500</v>
      </c>
      <c r="I31" s="18"/>
      <c r="J31" s="19">
        <f t="shared" si="1"/>
        <v>0</v>
      </c>
      <c r="K31" s="20"/>
      <c r="L31" s="48"/>
    </row>
    <row r="32" spans="1:12" ht="20.1" customHeight="1">
      <c r="A32" s="16">
        <v>28</v>
      </c>
      <c r="B32" s="27" t="s">
        <v>70</v>
      </c>
      <c r="C32" s="14" t="s">
        <v>179</v>
      </c>
      <c r="D32" s="22" t="s">
        <v>71</v>
      </c>
      <c r="E32" s="15"/>
      <c r="F32" s="16" t="s">
        <v>12</v>
      </c>
      <c r="G32" s="17" t="s">
        <v>13</v>
      </c>
      <c r="H32" s="53">
        <v>500</v>
      </c>
      <c r="I32" s="18"/>
      <c r="J32" s="19">
        <f t="shared" si="1"/>
        <v>0</v>
      </c>
      <c r="K32" s="20"/>
      <c r="L32" s="48"/>
    </row>
    <row r="33" spans="1:12" ht="20.1" customHeight="1">
      <c r="A33" s="16">
        <v>29</v>
      </c>
      <c r="B33" s="42" t="s">
        <v>72</v>
      </c>
      <c r="C33" s="14" t="s">
        <v>179</v>
      </c>
      <c r="D33" s="22" t="s">
        <v>73</v>
      </c>
      <c r="E33" s="15"/>
      <c r="F33" s="21" t="s">
        <v>12</v>
      </c>
      <c r="G33" s="17" t="s">
        <v>13</v>
      </c>
      <c r="H33" s="53">
        <v>600</v>
      </c>
      <c r="I33" s="18"/>
      <c r="J33" s="19">
        <f>+cukrovinky[[#This Row],[Množství]]*cukrovinky[[#This Row],[Cena bez DPH za MJ ***]]</f>
        <v>0</v>
      </c>
      <c r="K33" s="20"/>
      <c r="L33" s="48"/>
    </row>
    <row r="34" spans="1:12" ht="20.1" customHeight="1">
      <c r="A34" s="16">
        <v>30</v>
      </c>
      <c r="B34" s="42" t="s">
        <v>74</v>
      </c>
      <c r="C34" s="14" t="s">
        <v>179</v>
      </c>
      <c r="D34" s="22" t="s">
        <v>75</v>
      </c>
      <c r="E34" s="15"/>
      <c r="F34" s="21" t="s">
        <v>12</v>
      </c>
      <c r="G34" s="17" t="s">
        <v>13</v>
      </c>
      <c r="H34" s="53">
        <v>500</v>
      </c>
      <c r="I34" s="18"/>
      <c r="J34" s="19">
        <f>+cukrovinky[[#This Row],[Množství]]*cukrovinky[[#This Row],[Cena bez DPH za MJ ***]]</f>
        <v>0</v>
      </c>
      <c r="K34" s="20"/>
      <c r="L34" s="48"/>
    </row>
    <row r="35" spans="1:12" ht="20.1" customHeight="1">
      <c r="A35" s="16">
        <v>31</v>
      </c>
      <c r="B35" s="42" t="s">
        <v>76</v>
      </c>
      <c r="C35" s="23" t="s">
        <v>176</v>
      </c>
      <c r="D35" s="25" t="s">
        <v>77</v>
      </c>
      <c r="E35" s="15"/>
      <c r="F35" s="16" t="s">
        <v>12</v>
      </c>
      <c r="G35" s="17" t="s">
        <v>13</v>
      </c>
      <c r="H35" s="53">
        <v>500</v>
      </c>
      <c r="I35" s="18"/>
      <c r="J35" s="19">
        <f>+cukrovinky[[#This Row],[Množství]]*cukrovinky[[#This Row],[Cena bez DPH za MJ ***]]</f>
        <v>0</v>
      </c>
      <c r="K35" s="20"/>
      <c r="L35" s="48"/>
    </row>
    <row r="36" spans="1:12" ht="20.1" customHeight="1">
      <c r="A36" s="16">
        <v>32</v>
      </c>
      <c r="B36" s="27" t="s">
        <v>78</v>
      </c>
      <c r="C36" s="14" t="s">
        <v>179</v>
      </c>
      <c r="D36" s="22" t="s">
        <v>79</v>
      </c>
      <c r="E36" s="15"/>
      <c r="F36" s="21" t="s">
        <v>12</v>
      </c>
      <c r="G36" s="17" t="s">
        <v>13</v>
      </c>
      <c r="H36" s="53">
        <v>600</v>
      </c>
      <c r="I36" s="18"/>
      <c r="J36" s="19">
        <f aca="true" t="shared" si="2" ref="J36:J52">H36*I36</f>
        <v>0</v>
      </c>
      <c r="K36" s="20"/>
      <c r="L36" s="48"/>
    </row>
    <row r="37" spans="1:12" ht="20.1" customHeight="1">
      <c r="A37" s="16">
        <v>33</v>
      </c>
      <c r="B37" s="27" t="s">
        <v>80</v>
      </c>
      <c r="C37" s="14" t="s">
        <v>180</v>
      </c>
      <c r="D37" s="22" t="s">
        <v>81</v>
      </c>
      <c r="E37" s="15"/>
      <c r="F37" s="21" t="s">
        <v>12</v>
      </c>
      <c r="G37" s="17" t="s">
        <v>13</v>
      </c>
      <c r="H37" s="53">
        <v>500</v>
      </c>
      <c r="I37" s="18"/>
      <c r="J37" s="19">
        <f t="shared" si="2"/>
        <v>0</v>
      </c>
      <c r="K37" s="20"/>
      <c r="L37" s="48"/>
    </row>
    <row r="38" spans="1:12" ht="20.1" customHeight="1">
      <c r="A38" s="16">
        <v>34</v>
      </c>
      <c r="B38" s="27" t="s">
        <v>82</v>
      </c>
      <c r="C38" s="14" t="s">
        <v>180</v>
      </c>
      <c r="D38" s="22" t="s">
        <v>83</v>
      </c>
      <c r="E38" s="15"/>
      <c r="F38" s="16" t="s">
        <v>12</v>
      </c>
      <c r="G38" s="17" t="s">
        <v>13</v>
      </c>
      <c r="H38" s="53">
        <v>600</v>
      </c>
      <c r="I38" s="18"/>
      <c r="J38" s="19">
        <f t="shared" si="2"/>
        <v>0</v>
      </c>
      <c r="K38" s="20"/>
      <c r="L38" s="48"/>
    </row>
    <row r="39" spans="1:12" ht="20.1" customHeight="1">
      <c r="A39" s="16">
        <v>35</v>
      </c>
      <c r="B39" s="27" t="s">
        <v>84</v>
      </c>
      <c r="C39" s="14" t="s">
        <v>180</v>
      </c>
      <c r="D39" s="22" t="s">
        <v>85</v>
      </c>
      <c r="E39" s="15"/>
      <c r="F39" s="21" t="s">
        <v>12</v>
      </c>
      <c r="G39" s="17" t="s">
        <v>13</v>
      </c>
      <c r="H39" s="53">
        <v>500</v>
      </c>
      <c r="I39" s="18"/>
      <c r="J39" s="19">
        <f t="shared" si="2"/>
        <v>0</v>
      </c>
      <c r="K39" s="20"/>
      <c r="L39" s="48"/>
    </row>
    <row r="40" spans="1:12" ht="20.1" customHeight="1">
      <c r="A40" s="16">
        <v>36</v>
      </c>
      <c r="B40" s="27" t="s">
        <v>86</v>
      </c>
      <c r="C40" s="23" t="s">
        <v>181</v>
      </c>
      <c r="D40" s="22" t="s">
        <v>87</v>
      </c>
      <c r="E40" s="15"/>
      <c r="F40" s="21" t="s">
        <v>12</v>
      </c>
      <c r="G40" s="17" t="s">
        <v>13</v>
      </c>
      <c r="H40" s="53">
        <v>600</v>
      </c>
      <c r="I40" s="18"/>
      <c r="J40" s="19">
        <f t="shared" si="2"/>
        <v>0</v>
      </c>
      <c r="K40" s="20"/>
      <c r="L40" s="48"/>
    </row>
    <row r="41" spans="1:12" ht="20.1" customHeight="1">
      <c r="A41" s="16">
        <v>37</v>
      </c>
      <c r="B41" s="27" t="s">
        <v>88</v>
      </c>
      <c r="C41" s="14" t="s">
        <v>179</v>
      </c>
      <c r="D41" s="22" t="s">
        <v>89</v>
      </c>
      <c r="E41" s="15"/>
      <c r="F41" s="16" t="s">
        <v>12</v>
      </c>
      <c r="G41" s="17" t="s">
        <v>13</v>
      </c>
      <c r="H41" s="53">
        <v>500</v>
      </c>
      <c r="I41" s="18"/>
      <c r="J41" s="19">
        <f t="shared" si="2"/>
        <v>0</v>
      </c>
      <c r="K41" s="20"/>
      <c r="L41" s="48"/>
    </row>
    <row r="42" spans="1:12" ht="20.1" customHeight="1">
      <c r="A42" s="16">
        <v>38</v>
      </c>
      <c r="B42" s="42" t="s">
        <v>90</v>
      </c>
      <c r="C42" s="14" t="s">
        <v>179</v>
      </c>
      <c r="D42" s="22" t="s">
        <v>91</v>
      </c>
      <c r="E42" s="15"/>
      <c r="F42" s="21" t="s">
        <v>12</v>
      </c>
      <c r="G42" s="17" t="s">
        <v>13</v>
      </c>
      <c r="H42" s="53">
        <v>500</v>
      </c>
      <c r="I42" s="18"/>
      <c r="J42" s="19">
        <f t="shared" si="2"/>
        <v>0</v>
      </c>
      <c r="K42" s="20"/>
      <c r="L42" s="48"/>
    </row>
    <row r="43" spans="1:12" ht="20.1" customHeight="1">
      <c r="A43" s="16">
        <v>39</v>
      </c>
      <c r="B43" s="42" t="s">
        <v>92</v>
      </c>
      <c r="C43" s="23" t="s">
        <v>182</v>
      </c>
      <c r="D43" s="22" t="s">
        <v>93</v>
      </c>
      <c r="E43" s="15"/>
      <c r="F43" s="21" t="s">
        <v>12</v>
      </c>
      <c r="G43" s="17" t="s">
        <v>13</v>
      </c>
      <c r="H43" s="53">
        <v>500</v>
      </c>
      <c r="I43" s="18"/>
      <c r="J43" s="19">
        <f t="shared" si="2"/>
        <v>0</v>
      </c>
      <c r="K43" s="20"/>
      <c r="L43" s="48"/>
    </row>
    <row r="44" spans="1:12" ht="20.1" customHeight="1">
      <c r="A44" s="16">
        <v>40</v>
      </c>
      <c r="B44" s="27" t="s">
        <v>94</v>
      </c>
      <c r="C44" s="23" t="s">
        <v>183</v>
      </c>
      <c r="D44" s="22" t="s">
        <v>95</v>
      </c>
      <c r="E44" s="15"/>
      <c r="F44" s="16" t="s">
        <v>12</v>
      </c>
      <c r="G44" s="17" t="s">
        <v>13</v>
      </c>
      <c r="H44" s="53">
        <v>500</v>
      </c>
      <c r="I44" s="18"/>
      <c r="J44" s="19">
        <f t="shared" si="2"/>
        <v>0</v>
      </c>
      <c r="K44" s="20"/>
      <c r="L44" s="48"/>
    </row>
    <row r="45" spans="1:12" ht="20.1" customHeight="1">
      <c r="A45" s="16">
        <v>41</v>
      </c>
      <c r="B45" s="43" t="s">
        <v>96</v>
      </c>
      <c r="C45" s="23" t="s">
        <v>184</v>
      </c>
      <c r="D45" s="24" t="s">
        <v>97</v>
      </c>
      <c r="E45" s="15"/>
      <c r="F45" s="21" t="s">
        <v>12</v>
      </c>
      <c r="G45" s="17" t="s">
        <v>13</v>
      </c>
      <c r="H45" s="53">
        <v>500</v>
      </c>
      <c r="I45" s="18"/>
      <c r="J45" s="19">
        <f t="shared" si="2"/>
        <v>0</v>
      </c>
      <c r="K45" s="20"/>
      <c r="L45" s="48"/>
    </row>
    <row r="46" spans="1:12" ht="20.1" customHeight="1">
      <c r="A46" s="16">
        <v>42</v>
      </c>
      <c r="B46" s="42" t="s">
        <v>98</v>
      </c>
      <c r="C46" s="23" t="s">
        <v>185</v>
      </c>
      <c r="D46" s="22" t="s">
        <v>99</v>
      </c>
      <c r="E46" s="15"/>
      <c r="F46" s="21" t="s">
        <v>12</v>
      </c>
      <c r="G46" s="17" t="s">
        <v>13</v>
      </c>
      <c r="H46" s="53">
        <v>500</v>
      </c>
      <c r="I46" s="18"/>
      <c r="J46" s="19">
        <f t="shared" si="2"/>
        <v>0</v>
      </c>
      <c r="K46" s="20"/>
      <c r="L46" s="48"/>
    </row>
    <row r="47" spans="1:12" ht="20.1" customHeight="1">
      <c r="A47" s="16">
        <v>43</v>
      </c>
      <c r="B47" s="27" t="s">
        <v>100</v>
      </c>
      <c r="C47" s="14" t="s">
        <v>186</v>
      </c>
      <c r="D47" s="22" t="s">
        <v>101</v>
      </c>
      <c r="E47" s="15"/>
      <c r="F47" s="16" t="s">
        <v>12</v>
      </c>
      <c r="G47" s="17" t="s">
        <v>13</v>
      </c>
      <c r="H47" s="53">
        <v>500</v>
      </c>
      <c r="I47" s="18"/>
      <c r="J47" s="19">
        <f t="shared" si="2"/>
        <v>0</v>
      </c>
      <c r="K47" s="20"/>
      <c r="L47" s="48"/>
    </row>
    <row r="48" spans="1:12" ht="20.1" customHeight="1">
      <c r="A48" s="16">
        <v>44</v>
      </c>
      <c r="B48" s="27" t="s">
        <v>102</v>
      </c>
      <c r="C48" s="14" t="s">
        <v>186</v>
      </c>
      <c r="D48" s="22" t="s">
        <v>103</v>
      </c>
      <c r="E48" s="15"/>
      <c r="F48" s="21" t="s">
        <v>12</v>
      </c>
      <c r="G48" s="17" t="s">
        <v>13</v>
      </c>
      <c r="H48" s="53">
        <v>500</v>
      </c>
      <c r="I48" s="18"/>
      <c r="J48" s="19">
        <f t="shared" si="2"/>
        <v>0</v>
      </c>
      <c r="K48" s="20"/>
      <c r="L48" s="48"/>
    </row>
    <row r="49" spans="1:12" ht="20.1" customHeight="1">
      <c r="A49" s="16">
        <v>45</v>
      </c>
      <c r="B49" s="42" t="s">
        <v>104</v>
      </c>
      <c r="C49" s="14" t="s">
        <v>186</v>
      </c>
      <c r="D49" s="22" t="s">
        <v>105</v>
      </c>
      <c r="E49" s="15"/>
      <c r="F49" s="21" t="s">
        <v>12</v>
      </c>
      <c r="G49" s="17" t="s">
        <v>13</v>
      </c>
      <c r="H49" s="53">
        <v>600</v>
      </c>
      <c r="I49" s="18"/>
      <c r="J49" s="19">
        <f t="shared" si="2"/>
        <v>0</v>
      </c>
      <c r="K49" s="20"/>
      <c r="L49" s="48"/>
    </row>
    <row r="50" spans="1:12" ht="20.1" customHeight="1">
      <c r="A50" s="16">
        <v>46</v>
      </c>
      <c r="B50" s="42" t="s">
        <v>106</v>
      </c>
      <c r="C50" s="14" t="s">
        <v>186</v>
      </c>
      <c r="D50" s="22" t="s">
        <v>107</v>
      </c>
      <c r="E50" s="15"/>
      <c r="F50" s="16" t="s">
        <v>12</v>
      </c>
      <c r="G50" s="17" t="s">
        <v>13</v>
      </c>
      <c r="H50" s="53">
        <v>500</v>
      </c>
      <c r="I50" s="18"/>
      <c r="J50" s="19">
        <f t="shared" si="2"/>
        <v>0</v>
      </c>
      <c r="K50" s="20"/>
      <c r="L50" s="48"/>
    </row>
    <row r="51" spans="1:12" ht="20.1" customHeight="1">
      <c r="A51" s="16">
        <v>47</v>
      </c>
      <c r="B51" s="42" t="s">
        <v>108</v>
      </c>
      <c r="C51" s="14" t="s">
        <v>186</v>
      </c>
      <c r="D51" s="22" t="s">
        <v>109</v>
      </c>
      <c r="E51" s="15"/>
      <c r="F51" s="21" t="s">
        <v>12</v>
      </c>
      <c r="G51" s="17" t="s">
        <v>13</v>
      </c>
      <c r="H51" s="53">
        <v>300</v>
      </c>
      <c r="I51" s="18"/>
      <c r="J51" s="19">
        <f t="shared" si="2"/>
        <v>0</v>
      </c>
      <c r="K51" s="20"/>
      <c r="L51" s="48"/>
    </row>
    <row r="52" spans="1:12" ht="20.1" customHeight="1">
      <c r="A52" s="16">
        <v>48</v>
      </c>
      <c r="B52" s="42" t="s">
        <v>110</v>
      </c>
      <c r="C52" s="23" t="s">
        <v>187</v>
      </c>
      <c r="D52" s="22" t="s">
        <v>111</v>
      </c>
      <c r="E52" s="15"/>
      <c r="F52" s="21" t="s">
        <v>12</v>
      </c>
      <c r="G52" s="17" t="s">
        <v>13</v>
      </c>
      <c r="H52" s="53">
        <v>300</v>
      </c>
      <c r="I52" s="18"/>
      <c r="J52" s="19">
        <f t="shared" si="2"/>
        <v>0</v>
      </c>
      <c r="K52" s="20"/>
      <c r="L52" s="48"/>
    </row>
    <row r="53" spans="1:12" ht="20.1" customHeight="1">
      <c r="A53" s="16">
        <v>49</v>
      </c>
      <c r="B53" s="42" t="s">
        <v>112</v>
      </c>
      <c r="C53" s="23" t="s">
        <v>188</v>
      </c>
      <c r="D53" s="25" t="s">
        <v>113</v>
      </c>
      <c r="E53" s="15"/>
      <c r="F53" s="16" t="s">
        <v>12</v>
      </c>
      <c r="G53" s="17" t="s">
        <v>13</v>
      </c>
      <c r="H53" s="53">
        <v>500</v>
      </c>
      <c r="I53" s="18"/>
      <c r="J53" s="19">
        <f>+cukrovinky[[#This Row],[Množství]]*cukrovinky[[#This Row],[Cena bez DPH za MJ ***]]</f>
        <v>0</v>
      </c>
      <c r="K53" s="20"/>
      <c r="L53" s="48"/>
    </row>
    <row r="54" spans="1:12" ht="20.1" customHeight="1">
      <c r="A54" s="16">
        <v>50</v>
      </c>
      <c r="B54" s="42" t="s">
        <v>114</v>
      </c>
      <c r="C54" s="23" t="s">
        <v>188</v>
      </c>
      <c r="D54" s="25" t="s">
        <v>115</v>
      </c>
      <c r="E54" s="15"/>
      <c r="F54" s="21" t="s">
        <v>12</v>
      </c>
      <c r="G54" s="17" t="s">
        <v>13</v>
      </c>
      <c r="H54" s="53">
        <v>500</v>
      </c>
      <c r="I54" s="18"/>
      <c r="J54" s="19">
        <f>+cukrovinky[[#This Row],[Množství]]*cukrovinky[[#This Row],[Cena bez DPH za MJ ***]]</f>
        <v>0</v>
      </c>
      <c r="K54" s="20"/>
      <c r="L54" s="48"/>
    </row>
    <row r="55" spans="1:12" ht="20.1" customHeight="1">
      <c r="A55" s="16">
        <v>51</v>
      </c>
      <c r="B55" s="42" t="s">
        <v>116</v>
      </c>
      <c r="C55" s="23" t="s">
        <v>188</v>
      </c>
      <c r="D55" s="25" t="s">
        <v>117</v>
      </c>
      <c r="E55" s="15"/>
      <c r="F55" s="21" t="s">
        <v>12</v>
      </c>
      <c r="G55" s="17" t="s">
        <v>13</v>
      </c>
      <c r="H55" s="53">
        <v>500</v>
      </c>
      <c r="I55" s="18"/>
      <c r="J55" s="19">
        <f>+cukrovinky[[#This Row],[Množství]]*cukrovinky[[#This Row],[Cena bez DPH za MJ ***]]</f>
        <v>0</v>
      </c>
      <c r="K55" s="20"/>
      <c r="L55" s="48"/>
    </row>
    <row r="56" spans="1:12" ht="20.1" customHeight="1">
      <c r="A56" s="16">
        <v>52</v>
      </c>
      <c r="B56" s="42" t="s">
        <v>118</v>
      </c>
      <c r="C56" s="14" t="s">
        <v>189</v>
      </c>
      <c r="D56" s="25" t="s">
        <v>119</v>
      </c>
      <c r="E56" s="15"/>
      <c r="F56" s="16" t="s">
        <v>12</v>
      </c>
      <c r="G56" s="17" t="s">
        <v>13</v>
      </c>
      <c r="H56" s="53">
        <v>500</v>
      </c>
      <c r="I56" s="18"/>
      <c r="J56" s="19">
        <f>+cukrovinky[[#This Row],[Množství]]*cukrovinky[[#This Row],[Cena bez DPH za MJ ***]]</f>
        <v>0</v>
      </c>
      <c r="K56" s="20"/>
      <c r="L56" s="48"/>
    </row>
    <row r="57" spans="1:12" ht="20.1" customHeight="1">
      <c r="A57" s="16">
        <v>53</v>
      </c>
      <c r="B57" s="42" t="s">
        <v>120</v>
      </c>
      <c r="C57" s="14" t="s">
        <v>189</v>
      </c>
      <c r="D57" s="25" t="s">
        <v>121</v>
      </c>
      <c r="E57" s="15"/>
      <c r="F57" s="21" t="s">
        <v>12</v>
      </c>
      <c r="G57" s="17" t="s">
        <v>13</v>
      </c>
      <c r="H57" s="53">
        <v>500</v>
      </c>
      <c r="I57" s="18"/>
      <c r="J57" s="19">
        <f>+cukrovinky[[#This Row],[Množství]]*cukrovinky[[#This Row],[Cena bez DPH za MJ ***]]</f>
        <v>0</v>
      </c>
      <c r="K57" s="20"/>
      <c r="L57" s="48"/>
    </row>
    <row r="58" spans="1:12" ht="20.1" customHeight="1">
      <c r="A58" s="16">
        <v>54</v>
      </c>
      <c r="B58" s="42" t="s">
        <v>122</v>
      </c>
      <c r="C58" s="23" t="s">
        <v>191</v>
      </c>
      <c r="D58" s="25" t="s">
        <v>123</v>
      </c>
      <c r="E58" s="15"/>
      <c r="F58" s="21" t="s">
        <v>12</v>
      </c>
      <c r="G58" s="17" t="s">
        <v>13</v>
      </c>
      <c r="H58" s="53">
        <v>500</v>
      </c>
      <c r="I58" s="18"/>
      <c r="J58" s="19">
        <f>+cukrovinky[[#This Row],[Množství]]*cukrovinky[[#This Row],[Cena bez DPH za MJ ***]]</f>
        <v>0</v>
      </c>
      <c r="K58" s="20"/>
      <c r="L58" s="48"/>
    </row>
    <row r="59" spans="1:12" ht="20.1" customHeight="1">
      <c r="A59" s="16">
        <v>55</v>
      </c>
      <c r="B59" s="27" t="s">
        <v>124</v>
      </c>
      <c r="C59" s="23" t="s">
        <v>191</v>
      </c>
      <c r="D59" s="25" t="s">
        <v>125</v>
      </c>
      <c r="E59" s="15"/>
      <c r="F59" s="16" t="s">
        <v>12</v>
      </c>
      <c r="G59" s="17" t="s">
        <v>13</v>
      </c>
      <c r="H59" s="53">
        <v>500</v>
      </c>
      <c r="I59" s="18"/>
      <c r="J59" s="19">
        <f>H59*I59</f>
        <v>0</v>
      </c>
      <c r="K59" s="20"/>
      <c r="L59" s="48"/>
    </row>
    <row r="60" spans="1:12" ht="20.1" customHeight="1">
      <c r="A60" s="16">
        <v>56</v>
      </c>
      <c r="B60" s="42" t="s">
        <v>126</v>
      </c>
      <c r="C60" s="23" t="s">
        <v>191</v>
      </c>
      <c r="D60" s="25" t="s">
        <v>127</v>
      </c>
      <c r="E60" s="15"/>
      <c r="F60" s="21" t="s">
        <v>12</v>
      </c>
      <c r="G60" s="17" t="s">
        <v>13</v>
      </c>
      <c r="H60" s="53">
        <v>500</v>
      </c>
      <c r="I60" s="18"/>
      <c r="J60" s="19">
        <f>+cukrovinky[[#This Row],[Množství]]*cukrovinky[[#This Row],[Cena bez DPH za MJ ***]]</f>
        <v>0</v>
      </c>
      <c r="K60" s="20"/>
      <c r="L60" s="48"/>
    </row>
    <row r="61" spans="1:12" ht="20.1" customHeight="1">
      <c r="A61" s="16">
        <v>57</v>
      </c>
      <c r="B61" s="42" t="s">
        <v>128</v>
      </c>
      <c r="C61" s="14" t="s">
        <v>190</v>
      </c>
      <c r="D61" s="25" t="s">
        <v>129</v>
      </c>
      <c r="E61" s="15"/>
      <c r="F61" s="21" t="s">
        <v>12</v>
      </c>
      <c r="G61" s="17" t="s">
        <v>13</v>
      </c>
      <c r="H61" s="53">
        <v>500</v>
      </c>
      <c r="I61" s="18"/>
      <c r="J61" s="19">
        <f>+cukrovinky[[#This Row],[Množství]]*cukrovinky[[#This Row],[Cena bez DPH za MJ ***]]</f>
        <v>0</v>
      </c>
      <c r="K61" s="20"/>
      <c r="L61" s="48"/>
    </row>
    <row r="62" spans="1:12" ht="20.1" customHeight="1">
      <c r="A62" s="16">
        <v>58</v>
      </c>
      <c r="B62" s="42" t="s">
        <v>130</v>
      </c>
      <c r="C62" s="14" t="s">
        <v>190</v>
      </c>
      <c r="D62" s="25" t="s">
        <v>131</v>
      </c>
      <c r="E62" s="15"/>
      <c r="F62" s="16" t="s">
        <v>12</v>
      </c>
      <c r="G62" s="17" t="s">
        <v>13</v>
      </c>
      <c r="H62" s="53">
        <v>500</v>
      </c>
      <c r="I62" s="18"/>
      <c r="J62" s="19">
        <f>+cukrovinky[[#This Row],[Množství]]*cukrovinky[[#This Row],[Cena bez DPH za MJ ***]]</f>
        <v>0</v>
      </c>
      <c r="K62" s="20"/>
      <c r="L62" s="48"/>
    </row>
    <row r="63" spans="1:12" ht="20.1" customHeight="1">
      <c r="A63" s="16">
        <v>59</v>
      </c>
      <c r="B63" s="27" t="s">
        <v>132</v>
      </c>
      <c r="C63" s="14" t="s">
        <v>190</v>
      </c>
      <c r="D63" s="25" t="s">
        <v>134</v>
      </c>
      <c r="E63" s="15"/>
      <c r="F63" s="21" t="s">
        <v>12</v>
      </c>
      <c r="G63" s="17" t="s">
        <v>13</v>
      </c>
      <c r="H63" s="53">
        <v>500</v>
      </c>
      <c r="I63" s="18"/>
      <c r="J63" s="28">
        <f aca="true" t="shared" si="3" ref="J63:J69">H63*I63</f>
        <v>0</v>
      </c>
      <c r="K63" s="20"/>
      <c r="L63" s="48"/>
    </row>
    <row r="64" spans="1:12" ht="20.1" customHeight="1">
      <c r="A64" s="16">
        <v>60</v>
      </c>
      <c r="B64" s="27" t="s">
        <v>133</v>
      </c>
      <c r="C64" s="14" t="s">
        <v>190</v>
      </c>
      <c r="D64" s="25" t="s">
        <v>135</v>
      </c>
      <c r="E64" s="15"/>
      <c r="F64" s="21" t="s">
        <v>12</v>
      </c>
      <c r="G64" s="17" t="s">
        <v>13</v>
      </c>
      <c r="H64" s="53">
        <v>500</v>
      </c>
      <c r="I64" s="18"/>
      <c r="J64" s="28">
        <f t="shared" si="3"/>
        <v>0</v>
      </c>
      <c r="K64" s="20"/>
      <c r="L64" s="48"/>
    </row>
    <row r="65" spans="1:12" ht="20.1" customHeight="1">
      <c r="A65" s="16">
        <v>61</v>
      </c>
      <c r="B65" s="27" t="s">
        <v>141</v>
      </c>
      <c r="C65" s="14" t="s">
        <v>190</v>
      </c>
      <c r="D65" s="26" t="s">
        <v>136</v>
      </c>
      <c r="E65" s="15"/>
      <c r="F65" s="16" t="s">
        <v>12</v>
      </c>
      <c r="G65" s="17" t="s">
        <v>13</v>
      </c>
      <c r="H65" s="53">
        <v>500</v>
      </c>
      <c r="I65" s="18"/>
      <c r="J65" s="28">
        <f t="shared" si="3"/>
        <v>0</v>
      </c>
      <c r="K65" s="20"/>
      <c r="L65" s="48"/>
    </row>
    <row r="66" spans="1:12" ht="20.1" customHeight="1">
      <c r="A66" s="16">
        <v>62</v>
      </c>
      <c r="B66" s="27" t="s">
        <v>142</v>
      </c>
      <c r="C66" s="14" t="s">
        <v>190</v>
      </c>
      <c r="D66" s="26" t="s">
        <v>137</v>
      </c>
      <c r="E66" s="15"/>
      <c r="F66" s="21" t="s">
        <v>12</v>
      </c>
      <c r="G66" s="17" t="s">
        <v>13</v>
      </c>
      <c r="H66" s="53">
        <v>500</v>
      </c>
      <c r="I66" s="18"/>
      <c r="J66" s="28">
        <f t="shared" si="3"/>
        <v>0</v>
      </c>
      <c r="K66" s="20"/>
      <c r="L66" s="48"/>
    </row>
    <row r="67" spans="1:12" ht="20.1" customHeight="1">
      <c r="A67" s="16">
        <v>63</v>
      </c>
      <c r="B67" s="27" t="s">
        <v>143</v>
      </c>
      <c r="C67" s="14" t="s">
        <v>190</v>
      </c>
      <c r="D67" s="26" t="s">
        <v>138</v>
      </c>
      <c r="E67" s="15"/>
      <c r="F67" s="21" t="s">
        <v>12</v>
      </c>
      <c r="G67" s="17" t="s">
        <v>13</v>
      </c>
      <c r="H67" s="53">
        <v>500</v>
      </c>
      <c r="I67" s="18"/>
      <c r="J67" s="28">
        <f t="shared" si="3"/>
        <v>0</v>
      </c>
      <c r="K67" s="20"/>
      <c r="L67" s="48"/>
    </row>
    <row r="68" spans="1:12" ht="20.1" customHeight="1">
      <c r="A68" s="16">
        <v>64</v>
      </c>
      <c r="B68" s="27" t="s">
        <v>144</v>
      </c>
      <c r="C68" s="14" t="s">
        <v>190</v>
      </c>
      <c r="D68" s="26" t="s">
        <v>139</v>
      </c>
      <c r="E68" s="15"/>
      <c r="F68" s="16" t="s">
        <v>12</v>
      </c>
      <c r="G68" s="17" t="s">
        <v>13</v>
      </c>
      <c r="H68" s="53">
        <v>500</v>
      </c>
      <c r="I68" s="18"/>
      <c r="J68" s="28">
        <f t="shared" si="3"/>
        <v>0</v>
      </c>
      <c r="K68" s="20"/>
      <c r="L68" s="48"/>
    </row>
    <row r="69" spans="1:12" ht="20.1" customHeight="1">
      <c r="A69" s="16">
        <v>65</v>
      </c>
      <c r="B69" s="27" t="s">
        <v>145</v>
      </c>
      <c r="C69" s="14" t="s">
        <v>190</v>
      </c>
      <c r="D69" s="26" t="s">
        <v>140</v>
      </c>
      <c r="E69" s="15"/>
      <c r="F69" s="21" t="s">
        <v>12</v>
      </c>
      <c r="G69" s="17" t="s">
        <v>13</v>
      </c>
      <c r="H69" s="53">
        <v>500</v>
      </c>
      <c r="I69" s="18"/>
      <c r="J69" s="28">
        <f t="shared" si="3"/>
        <v>0</v>
      </c>
      <c r="K69" s="20"/>
      <c r="L69" s="48"/>
    </row>
    <row r="70" spans="1:12" ht="20.1" customHeight="1">
      <c r="A70" s="16">
        <v>66</v>
      </c>
      <c r="B70" s="27" t="s">
        <v>146</v>
      </c>
      <c r="C70" s="23" t="s">
        <v>192</v>
      </c>
      <c r="D70" s="26" t="s">
        <v>151</v>
      </c>
      <c r="E70" s="15"/>
      <c r="F70" s="21" t="s">
        <v>12</v>
      </c>
      <c r="G70" s="17" t="s">
        <v>13</v>
      </c>
      <c r="H70" s="53">
        <v>500</v>
      </c>
      <c r="I70" s="18"/>
      <c r="J70" s="28">
        <f aca="true" t="shared" si="4" ref="J70:J76">H70*I70</f>
        <v>0</v>
      </c>
      <c r="K70" s="20"/>
      <c r="L70" s="48"/>
    </row>
    <row r="71" spans="1:12" ht="20.1" customHeight="1">
      <c r="A71" s="16">
        <v>67</v>
      </c>
      <c r="B71" s="27" t="s">
        <v>147</v>
      </c>
      <c r="C71" s="23" t="s">
        <v>193</v>
      </c>
      <c r="D71" s="26" t="s">
        <v>152</v>
      </c>
      <c r="E71" s="15"/>
      <c r="F71" s="16" t="s">
        <v>12</v>
      </c>
      <c r="G71" s="17" t="s">
        <v>13</v>
      </c>
      <c r="H71" s="53">
        <v>500</v>
      </c>
      <c r="I71" s="18"/>
      <c r="J71" s="28">
        <f t="shared" si="4"/>
        <v>0</v>
      </c>
      <c r="K71" s="20"/>
      <c r="L71" s="48"/>
    </row>
    <row r="72" spans="1:12" ht="20.1" customHeight="1">
      <c r="A72" s="16">
        <v>68</v>
      </c>
      <c r="B72" s="27" t="s">
        <v>148</v>
      </c>
      <c r="C72" s="23" t="s">
        <v>193</v>
      </c>
      <c r="D72" s="26" t="s">
        <v>153</v>
      </c>
      <c r="E72" s="15"/>
      <c r="F72" s="21" t="s">
        <v>12</v>
      </c>
      <c r="G72" s="17" t="s">
        <v>13</v>
      </c>
      <c r="H72" s="53">
        <v>500</v>
      </c>
      <c r="I72" s="18"/>
      <c r="J72" s="28">
        <f t="shared" si="4"/>
        <v>0</v>
      </c>
      <c r="K72" s="20"/>
      <c r="L72" s="48"/>
    </row>
    <row r="73" spans="1:12" ht="20.1" customHeight="1">
      <c r="A73" s="16">
        <v>69</v>
      </c>
      <c r="B73" s="27" t="s">
        <v>149</v>
      </c>
      <c r="C73" s="23" t="s">
        <v>193</v>
      </c>
      <c r="D73" s="26" t="s">
        <v>154</v>
      </c>
      <c r="E73" s="15"/>
      <c r="F73" s="21" t="s">
        <v>12</v>
      </c>
      <c r="G73" s="17" t="s">
        <v>13</v>
      </c>
      <c r="H73" s="53">
        <v>500</v>
      </c>
      <c r="I73" s="18"/>
      <c r="J73" s="28">
        <f t="shared" si="4"/>
        <v>0</v>
      </c>
      <c r="K73" s="20"/>
      <c r="L73" s="48"/>
    </row>
    <row r="74" spans="1:12" ht="20.1" customHeight="1">
      <c r="A74" s="16">
        <v>70</v>
      </c>
      <c r="B74" s="27" t="s">
        <v>150</v>
      </c>
      <c r="C74" s="23" t="s">
        <v>193</v>
      </c>
      <c r="D74" s="26" t="s">
        <v>155</v>
      </c>
      <c r="E74" s="15"/>
      <c r="F74" s="16" t="s">
        <v>12</v>
      </c>
      <c r="G74" s="17" t="s">
        <v>13</v>
      </c>
      <c r="H74" s="53">
        <v>500</v>
      </c>
      <c r="I74" s="18"/>
      <c r="J74" s="28">
        <f t="shared" si="4"/>
        <v>0</v>
      </c>
      <c r="K74" s="20"/>
      <c r="L74" s="48"/>
    </row>
    <row r="75" spans="1:12" ht="20.1" customHeight="1">
      <c r="A75" s="16">
        <v>71</v>
      </c>
      <c r="B75" s="27" t="s">
        <v>156</v>
      </c>
      <c r="C75" s="27" t="s">
        <v>194</v>
      </c>
      <c r="D75" s="26" t="s">
        <v>158</v>
      </c>
      <c r="E75" s="15"/>
      <c r="F75" s="21" t="s">
        <v>12</v>
      </c>
      <c r="G75" s="17" t="s">
        <v>13</v>
      </c>
      <c r="H75" s="53">
        <v>500</v>
      </c>
      <c r="I75" s="18"/>
      <c r="J75" s="28">
        <f t="shared" si="4"/>
        <v>0</v>
      </c>
      <c r="K75" s="20"/>
      <c r="L75" s="48"/>
    </row>
    <row r="76" spans="1:12" ht="20.1" customHeight="1">
      <c r="A76" s="16">
        <v>72</v>
      </c>
      <c r="B76" s="27" t="s">
        <v>157</v>
      </c>
      <c r="C76" s="27" t="s">
        <v>194</v>
      </c>
      <c r="D76" s="26" t="s">
        <v>159</v>
      </c>
      <c r="E76" s="15"/>
      <c r="F76" s="21" t="s">
        <v>12</v>
      </c>
      <c r="G76" s="17" t="s">
        <v>13</v>
      </c>
      <c r="H76" s="53">
        <v>500</v>
      </c>
      <c r="I76" s="18"/>
      <c r="J76" s="28">
        <f t="shared" si="4"/>
        <v>0</v>
      </c>
      <c r="K76" s="20"/>
      <c r="L76" s="48"/>
    </row>
    <row r="77" spans="1:12" ht="20.1" customHeight="1">
      <c r="A77" s="16">
        <v>73</v>
      </c>
      <c r="B77" s="27" t="s">
        <v>162</v>
      </c>
      <c r="C77" s="27" t="s">
        <v>194</v>
      </c>
      <c r="D77" s="26" t="s">
        <v>160</v>
      </c>
      <c r="E77" s="15"/>
      <c r="F77" s="16" t="s">
        <v>12</v>
      </c>
      <c r="G77" s="17" t="s">
        <v>13</v>
      </c>
      <c r="H77" s="53">
        <v>500</v>
      </c>
      <c r="I77" s="18"/>
      <c r="J77" s="28">
        <f aca="true" t="shared" si="5" ref="J77:J78">H77*I77</f>
        <v>0</v>
      </c>
      <c r="K77" s="20"/>
      <c r="L77" s="48"/>
    </row>
    <row r="78" spans="1:12" ht="20.1" customHeight="1" thickBot="1">
      <c r="A78" s="16">
        <v>74</v>
      </c>
      <c r="B78" s="27" t="s">
        <v>163</v>
      </c>
      <c r="C78" s="27" t="s">
        <v>194</v>
      </c>
      <c r="D78" s="26" t="s">
        <v>161</v>
      </c>
      <c r="E78" s="15"/>
      <c r="F78" s="21" t="s">
        <v>12</v>
      </c>
      <c r="G78" s="17" t="s">
        <v>13</v>
      </c>
      <c r="H78" s="53">
        <v>500</v>
      </c>
      <c r="I78" s="18"/>
      <c r="J78" s="28">
        <f t="shared" si="5"/>
        <v>0</v>
      </c>
      <c r="K78" s="20"/>
      <c r="L78" s="48"/>
    </row>
    <row r="79" spans="2:11" ht="15">
      <c r="B79" s="34" t="s">
        <v>14</v>
      </c>
      <c r="C79" s="34"/>
      <c r="D79" s="36"/>
      <c r="E79" s="37"/>
      <c r="F79" s="37"/>
      <c r="G79" s="37"/>
      <c r="H79" s="38"/>
      <c r="I79" s="37"/>
      <c r="J79" s="39">
        <f>SUBTOTAL(109,[Celkem ****])</f>
        <v>0</v>
      </c>
      <c r="K79" s="5"/>
    </row>
    <row r="80" spans="2:7" ht="15">
      <c r="B80" s="51"/>
      <c r="C80" s="51"/>
      <c r="D80" s="51"/>
      <c r="E80" s="29"/>
      <c r="F80" s="29"/>
      <c r="G80" s="30"/>
    </row>
    <row r="81" spans="2:7" ht="15">
      <c r="B81" s="2" t="s">
        <v>15</v>
      </c>
      <c r="E81" s="29"/>
      <c r="F81" s="29"/>
      <c r="G81" s="31"/>
    </row>
    <row r="82" spans="2:7" ht="15">
      <c r="B82" s="32"/>
      <c r="C82" s="32"/>
      <c r="D82" s="33"/>
      <c r="E82" s="29"/>
      <c r="F82" s="29"/>
      <c r="G82" s="29"/>
    </row>
    <row r="83" spans="2:7" ht="15">
      <c r="B83" s="32"/>
      <c r="C83" s="32"/>
      <c r="D83" s="33"/>
      <c r="E83" s="29"/>
      <c r="F83" s="29"/>
      <c r="G83" s="29"/>
    </row>
    <row r="84" spans="2:10" ht="15">
      <c r="B84" s="32"/>
      <c r="C84" s="32"/>
      <c r="D84" s="33"/>
      <c r="E84" s="29"/>
      <c r="F84" s="29"/>
      <c r="G84" s="29"/>
      <c r="J84" s="6"/>
    </row>
    <row r="85" spans="2:10" ht="15">
      <c r="B85" s="32"/>
      <c r="C85" s="32"/>
      <c r="D85" s="33"/>
      <c r="E85" s="29"/>
      <c r="F85" s="29"/>
      <c r="G85" s="29"/>
      <c r="J85" s="6"/>
    </row>
    <row r="86" spans="2:10" ht="15">
      <c r="B86" s="32"/>
      <c r="C86" s="32"/>
      <c r="D86" s="33"/>
      <c r="E86" s="29"/>
      <c r="F86" s="29"/>
      <c r="G86" s="29"/>
      <c r="J86" s="6"/>
    </row>
    <row r="87" spans="2:10" ht="15">
      <c r="B87" s="52"/>
      <c r="C87" s="52"/>
      <c r="D87" s="52"/>
      <c r="E87" s="29"/>
      <c r="F87" s="50"/>
      <c r="G87" s="50"/>
      <c r="J87" s="6"/>
    </row>
    <row r="88" ht="15">
      <c r="J88" s="6"/>
    </row>
    <row r="89" ht="15">
      <c r="J89" s="6"/>
    </row>
    <row r="90" ht="15">
      <c r="J90" s="6"/>
    </row>
    <row r="91" ht="15">
      <c r="J91" s="6"/>
    </row>
    <row r="92" ht="15">
      <c r="J92" s="6"/>
    </row>
    <row r="99" spans="8:9" ht="15">
      <c r="H99" s="50"/>
      <c r="I99" s="50"/>
    </row>
    <row r="100" spans="8:9" ht="15">
      <c r="H100" s="50"/>
      <c r="I100" s="50"/>
    </row>
    <row r="101" spans="8:9" ht="15">
      <c r="H101" s="50"/>
      <c r="I101" s="50"/>
    </row>
    <row r="102" spans="8:9" ht="15">
      <c r="H102" s="50"/>
      <c r="I102" s="50"/>
    </row>
    <row r="103" spans="8:9" ht="15">
      <c r="H103" s="50"/>
      <c r="I103" s="50"/>
    </row>
    <row r="104" spans="8:9" ht="15">
      <c r="H104" s="50"/>
      <c r="I104" s="50"/>
    </row>
    <row r="105" spans="8:9" ht="15">
      <c r="H105" s="50"/>
      <c r="I105" s="50"/>
    </row>
    <row r="106" spans="8:9" ht="15">
      <c r="H106" s="50"/>
      <c r="I106" s="50"/>
    </row>
    <row r="107" spans="8:9" ht="15">
      <c r="H107" s="50"/>
      <c r="I107" s="50"/>
    </row>
  </sheetData>
  <sheetProtection algorithmName="SHA-512" hashValue="kkodRmWqiC9WCt93BoCc9ZXdiO9XDQq0h6v/rTGSn7fti+JuoUle6j3klGUpKuVy+906tc4G1cByPQ2izn2u6A==" saltValue="HcojxETJ8XMqghLPk53Uww==" spinCount="100000" sheet="1" objects="1" scenarios="1"/>
  <mergeCells count="12">
    <mergeCell ref="H107:I107"/>
    <mergeCell ref="B80:D80"/>
    <mergeCell ref="B87:D87"/>
    <mergeCell ref="F87:G87"/>
    <mergeCell ref="H99:I99"/>
    <mergeCell ref="H100:I100"/>
    <mergeCell ref="H101:I101"/>
    <mergeCell ref="H102:I102"/>
    <mergeCell ref="H103:I103"/>
    <mergeCell ref="H104:I104"/>
    <mergeCell ref="H105:I105"/>
    <mergeCell ref="H106:I106"/>
  </mergeCells>
  <printOptions/>
  <pageMargins left="0.7" right="0.7" top="0.787401575" bottom="0.787401575" header="0.3" footer="0.3"/>
  <pageSetup horizontalDpi="600" verticalDpi="600" orientation="portrait" paperSize="9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2023-08-08T05:50:31Z</dcterms:created>
  <dcterms:modified xsi:type="dcterms:W3CDTF">2023-08-08T12:25:39Z</dcterms:modified>
  <cp:category/>
  <cp:version/>
  <cp:contentType/>
  <cp:contentStatus/>
</cp:coreProperties>
</file>