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Nápoje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34" i="1"/>
  <c r="J50" i="1" l="1"/>
  <c r="J51" i="1"/>
  <c r="J52" i="1"/>
  <c r="J53" i="1"/>
  <c r="J7" i="1" l="1"/>
  <c r="J15" i="1"/>
  <c r="J20" i="1"/>
  <c r="J19" i="1"/>
  <c r="J18" i="1"/>
  <c r="J48" i="1"/>
  <c r="J49" i="1"/>
  <c r="J60" i="1"/>
  <c r="J64" i="1"/>
  <c r="J31" i="1"/>
  <c r="J32" i="1"/>
  <c r="J38" i="1"/>
  <c r="J36" i="1"/>
  <c r="J33" i="1"/>
  <c r="J37" i="1"/>
  <c r="J35" i="1"/>
  <c r="J45" i="1"/>
  <c r="J39" i="1"/>
  <c r="J40" i="1"/>
  <c r="J41" i="1"/>
  <c r="J42" i="1"/>
  <c r="J43" i="1"/>
  <c r="J44" i="1"/>
  <c r="J46" i="1"/>
  <c r="J47" i="1"/>
  <c r="J12" i="1"/>
  <c r="J13" i="1"/>
  <c r="J14" i="1"/>
  <c r="J21" i="1"/>
  <c r="J22" i="1"/>
  <c r="J23" i="1"/>
  <c r="J24" i="1"/>
  <c r="J25" i="1"/>
  <c r="J26" i="1"/>
  <c r="J27" i="1"/>
  <c r="J6" i="1"/>
  <c r="J8" i="1"/>
  <c r="J9" i="1"/>
  <c r="J10" i="1"/>
  <c r="J11" i="1"/>
  <c r="J28" i="1"/>
  <c r="J29" i="1"/>
  <c r="J30" i="1"/>
  <c r="J55" i="1" l="1"/>
  <c r="J56" i="1"/>
  <c r="J59" i="1"/>
  <c r="J57" i="1"/>
  <c r="J63" i="1"/>
  <c r="J58" i="1"/>
  <c r="J61" i="1"/>
  <c r="J62" i="1"/>
  <c r="J16" i="1"/>
  <c r="J17" i="1"/>
  <c r="J54" i="1"/>
  <c r="J65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<sst xmlns="http://schemas.openxmlformats.org/spreadsheetml/2006/main" count="315" uniqueCount="159">
  <si>
    <t>Pol.</t>
  </si>
  <si>
    <t>MJ</t>
  </si>
  <si>
    <t>Minimální trvanlivost</t>
  </si>
  <si>
    <t>Množství</t>
  </si>
  <si>
    <t>Cena bez DPH za MJ ***</t>
  </si>
  <si>
    <t>Celkem ****</t>
  </si>
  <si>
    <t>Celkem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</si>
  <si>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</si>
  <si>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</si>
  <si>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</si>
  <si>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</si>
  <si>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</si>
  <si>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</si>
  <si>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ks</t>
  </si>
  <si>
    <t>v první 1/3 záruční lhůty</t>
  </si>
  <si>
    <t>Relax ananas 1l</t>
  </si>
  <si>
    <t>Magnesia jemně perlivá 0,5l</t>
  </si>
  <si>
    <t>Magnesia perlivá 0,5l</t>
  </si>
  <si>
    <t>Magnesia neperlivá 0,5l</t>
  </si>
  <si>
    <t>RELAX 100% 0,5L ANANAS</t>
  </si>
  <si>
    <t>RELAX 100% 0,5L GRAPEFRUIT</t>
  </si>
  <si>
    <t>RELAX 100% 0,5L MANDARIN</t>
  </si>
  <si>
    <t xml:space="preserve">RELAX 100% 1L POMERANČ </t>
  </si>
  <si>
    <t>RELAX 100% 1L JABLKO</t>
  </si>
  <si>
    <t>RELAX NEKT.1L JAHODA</t>
  </si>
  <si>
    <t>RELAX 100% 1L MULTIVITAMIN</t>
  </si>
  <si>
    <t>RELAX EXOTICA 1L LIČi</t>
  </si>
  <si>
    <t>RELAX EXOTICA 1L MANGO</t>
  </si>
  <si>
    <t xml:space="preserve">CAPRI-SUN 0,2L MYST.DRAG. </t>
  </si>
  <si>
    <t>CAPRI-SUN 0,2L ORANGE</t>
  </si>
  <si>
    <t>Aquila 0,5l neperlivá</t>
  </si>
  <si>
    <t>Aquila 0,5l perlivá</t>
  </si>
  <si>
    <t>Caprio ananas 2l</t>
  </si>
  <si>
    <t>Caprio černý ribíz 2l</t>
  </si>
  <si>
    <t>Caprio grep červený 2l</t>
  </si>
  <si>
    <t>Caprio hruška 2l</t>
  </si>
  <si>
    <t>Caprio mango ananas 2l</t>
  </si>
  <si>
    <t>Caprio multivitamin 2l</t>
  </si>
  <si>
    <t>Caprio pomeranč 2l</t>
  </si>
  <si>
    <t>COOL grep 0,5l</t>
  </si>
  <si>
    <t>COOL lemon 0,5lk</t>
  </si>
  <si>
    <t>CREMANT 750ml</t>
  </si>
  <si>
    <t>Eiskaffe ledová káva 0,5l</t>
  </si>
  <si>
    <t>Gambrinus plech 0,33l</t>
  </si>
  <si>
    <t>Kofola 0,5l</t>
  </si>
  <si>
    <t>Kofola orginál 0,5l</t>
  </si>
  <si>
    <t xml:space="preserve">Lipton broskev 1,5l </t>
  </si>
  <si>
    <t>Lipton citron 1,5l</t>
  </si>
  <si>
    <t>RELAX-ANANAS-1L-PHA</t>
  </si>
  <si>
    <t>RELAX-GREP-1L-PHA</t>
  </si>
  <si>
    <t>RELAX-MANDARINKA-1L-PHA</t>
  </si>
  <si>
    <t>RELAX-POMERANC-1L-PHA</t>
  </si>
  <si>
    <t>RELAX-JABLKO-1L-PHA</t>
  </si>
  <si>
    <t>RELAX-JAHODA-PHA</t>
  </si>
  <si>
    <t>RELAX-MULTIVITAMIN-PHA</t>
  </si>
  <si>
    <t>RELAX-EXOTIKA-LICI-PHA</t>
  </si>
  <si>
    <t>RELAX-EXOTIKA-MANGO-PHA</t>
  </si>
  <si>
    <t>CAPRI--SUN-MYSTIK-PHA</t>
  </si>
  <si>
    <t>CAPRI-POMERANC-PHA</t>
  </si>
  <si>
    <t>MAGNESIA-JEMNE-PERLIVA-05L-PHA</t>
  </si>
  <si>
    <t>MAGNESIA-PERLIVA-05L-PHA</t>
  </si>
  <si>
    <t>MAGNESIA-NEPERLIVA-05L-PHA</t>
  </si>
  <si>
    <t>Lipton limeta máta 1,5l</t>
  </si>
  <si>
    <t>Lipton zelený 1,5l</t>
  </si>
  <si>
    <t>Magnesia jemně perlivá 1,5l</t>
  </si>
  <si>
    <t>Magnesia perlivá 1,5l</t>
  </si>
  <si>
    <t>Magnesia neperlivá 1,5l</t>
  </si>
  <si>
    <t>Mattoni neperlivá 0,5l</t>
  </si>
  <si>
    <t>Mattoni bílé hrozny 1,5l</t>
  </si>
  <si>
    <t>Mattoni broskev 1,5l</t>
  </si>
  <si>
    <t>Mattoni cedrata 1,5l</t>
  </si>
  <si>
    <t>Mattoni citron 1,5l</t>
  </si>
  <si>
    <t>Mattoni grapefruit 1,5l</t>
  </si>
  <si>
    <t>Mattoni malina 1,5l</t>
  </si>
  <si>
    <t>Orangina 0,5ml</t>
  </si>
  <si>
    <t>Pivo černé velkopopovický kozel 0,5l</t>
  </si>
  <si>
    <t>Vinea 0,5l</t>
  </si>
  <si>
    <t>Capri sun Ice tea peach 250ml</t>
  </si>
  <si>
    <t xml:space="preserve">CAPRI-SUN-ICE-TEA-PEACH-250ML-PHA </t>
  </si>
  <si>
    <t>Capri sun fun alarm  250ml</t>
  </si>
  <si>
    <t>CAPRI-SUN-FUN-ALARM-250-ML-PHA</t>
  </si>
  <si>
    <t>Capri sun multivitamín 250ml</t>
  </si>
  <si>
    <t xml:space="preserve">CAPRI-SUN-MULTIVITAMIN-250ML-PHA </t>
  </si>
  <si>
    <t xml:space="preserve">RED-BULL-ENERGETICKY-NAPOJ-S-CUKREM-250ML-PHA </t>
  </si>
  <si>
    <t>RED-BULL-ENERGETICKY-NAPOJ-SUGARFREE-250ML-PHA</t>
  </si>
  <si>
    <t>ORANGINA-0-5-ML-PHA</t>
  </si>
  <si>
    <t>VINEA-0-5-ML-PHA</t>
  </si>
  <si>
    <t xml:space="preserve">PIVO-CERNE-VELKOPOPOVICKY-KOZEL-0-5-PHA </t>
  </si>
  <si>
    <t>LEDOVA-KAVA-PLECH-PHA</t>
  </si>
  <si>
    <t xml:space="preserve">CAPRIO-GREP-CERVENY-2L-PHA </t>
  </si>
  <si>
    <t xml:space="preserve">CAPRIO-HRUSKA-2L-PHA </t>
  </si>
  <si>
    <t xml:space="preserve">CAPRIO-MANGO-ANANAS-2L-PHA </t>
  </si>
  <si>
    <t xml:space="preserve">CAPRIO-ANANAS-2L-PHA </t>
  </si>
  <si>
    <t>CAPRIO-POMERANC-2L-PHA</t>
  </si>
  <si>
    <t>CAPRIO-JABLKO-MALINA-2L-PHA</t>
  </si>
  <si>
    <t>Caprio jablko malina 2l</t>
  </si>
  <si>
    <t>CAPRIO-MULTIVITAMIN-2L-PHA</t>
  </si>
  <si>
    <t xml:space="preserve">CAPRIO-CERNY-RYBIZ-2L-PHA </t>
  </si>
  <si>
    <t xml:space="preserve">MATTONI-1-5-GRAPEFRUIT-PHA </t>
  </si>
  <si>
    <t>MATTONI-1-5-BILE-HROZNY-PHA</t>
  </si>
  <si>
    <t xml:space="preserve">MATTONI-1-5-BROSKEV-PHA </t>
  </si>
  <si>
    <t>MATTONI-1-5-CITRON-PHA</t>
  </si>
  <si>
    <t>MATTONI-1-5-MALINA-PHA</t>
  </si>
  <si>
    <t>MATTONI-1-5-CEDRATA-PHA</t>
  </si>
  <si>
    <t>CREMANT-PHA</t>
  </si>
  <si>
    <t>MATTONI-500ML-NEPERLIVA-PHA</t>
  </si>
  <si>
    <t>MAGNESIA-1500ML-JEMNE-PERLIVA-PHA</t>
  </si>
  <si>
    <t>MAGNESIA-1500ML-NEPERLIVA-PHA</t>
  </si>
  <si>
    <t>MAGNESIA-1500-ML-PERLIVA-PHA</t>
  </si>
  <si>
    <t>LIPTON-15L-ZELENY-PHA</t>
  </si>
  <si>
    <t>LIPTON-15L-LIM-MATA-ZEL-PHA</t>
  </si>
  <si>
    <t>LIPTON-15L-CITRON-PHA</t>
  </si>
  <si>
    <t>LIPTON-15L-BROSKEV-PHA</t>
  </si>
  <si>
    <t>KOFOLA-05L-PL-ORIGINAL-PHA</t>
  </si>
  <si>
    <t>KOFOLA-500ML-ORIGINAL-PHA</t>
  </si>
  <si>
    <t>GAMBRINUS-33ML-PL-10-OR-PHA</t>
  </si>
  <si>
    <t>EISKAFFEE-LED-KAVA-500ML-PHA</t>
  </si>
  <si>
    <t>COOL-05L-N-A-LEMON-PHA</t>
  </si>
  <si>
    <t>COOL-05L-NA-GREP-PHA</t>
  </si>
  <si>
    <t>AQUILA-500ML-NEPERLIVA-PHA</t>
  </si>
  <si>
    <t>AQUILA-500ML-PERLIVA-PHA</t>
  </si>
  <si>
    <t>CAPPY-100PROCENT-330ML-POMERANC-PHA</t>
  </si>
  <si>
    <t>Cappi 100% pomeranč 0,33l</t>
  </si>
  <si>
    <t>Ledová káva plech 250ml</t>
  </si>
  <si>
    <t>číslo v katalogu dodavatele, jestli existuje</t>
  </si>
  <si>
    <t>Red Bull Energy Drink250ml</t>
  </si>
  <si>
    <t>Red Bull Red Edition 250ml</t>
  </si>
  <si>
    <t>Red Bull Tropical Edition 250ml</t>
  </si>
  <si>
    <t>Red Bull Winter/Sommer Edition 250ml</t>
  </si>
  <si>
    <t>Red Bull Energy Drink 355ml</t>
  </si>
  <si>
    <t>Red Bull Sugarfree 250ml</t>
  </si>
  <si>
    <t>Minerální voda perlivá, bal min 0,5l</t>
  </si>
  <si>
    <t>Minerální voda neperlivá, bal min 0,5l</t>
  </si>
  <si>
    <t>Ovocný džús 100%, balení min 0,33l</t>
  </si>
  <si>
    <t>Ovocný džús, balení min 2l</t>
  </si>
  <si>
    <t>Ovocný džús, balení min 0,2l</t>
  </si>
  <si>
    <t>Ovocný džús, balení min 0,25l</t>
  </si>
  <si>
    <t>Perlivý nápoj, bal min 0,5l</t>
  </si>
  <si>
    <t>Nápoj alkoholický min 0,75ml</t>
  </si>
  <si>
    <t>Ledová káva, bal min 0,5l</t>
  </si>
  <si>
    <t>Nápoj alkoholický min 0,33l</t>
  </si>
  <si>
    <t>Nápoj nealko, min bal 0,5l</t>
  </si>
  <si>
    <t>Ledová káva, bal min 0,25l</t>
  </si>
  <si>
    <t>Ledový čaj, min bal 1,5l</t>
  </si>
  <si>
    <t>Minerální voda jemně perlivá, bal min 0,5l</t>
  </si>
  <si>
    <t>Minerální voda jemně perlivá, bal min 1,5l</t>
  </si>
  <si>
    <t>Minerální voda perlivá, bal min 1,5l</t>
  </si>
  <si>
    <t>Minerální voda neperlivá, bal min 1,5l</t>
  </si>
  <si>
    <t>Minerální voda ochucená min bal 1,5l</t>
  </si>
  <si>
    <t>Energetický nápoj min bal 0,25ml</t>
  </si>
  <si>
    <t>Energetický nápoj bez cukru min bal 0,25ml</t>
  </si>
  <si>
    <t>Energetický nápoj min bal 0,33ml</t>
  </si>
  <si>
    <t>Ovocný džus 100%, balení min 0,5l</t>
  </si>
  <si>
    <t>Ovocný džus 100%, balení min 1l</t>
  </si>
  <si>
    <t>Nealkoholický nápoj ochucený, min 0,5l</t>
  </si>
  <si>
    <t>Popis předmětu zakázky</t>
  </si>
  <si>
    <t>Na základě zdokladovatelných preferencí zákazníků zadavatele je stanoven referenční rámec zboží</t>
  </si>
  <si>
    <t>Nabízený produkt</t>
  </si>
  <si>
    <t>Počet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</si>
</sst>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mbria  "/>
      <charset val="238"/>
    </font>
    <font>
      <b/>
      <sz val="11"/>
      <color theme="1"/>
      <name val="cambria  "/>
      <charset val="238"/>
    </font>
    <font>
      <sz val="11"/>
      <color theme="1"/>
      <name val="cambria  "/>
      <charset val="238"/>
    </font>
    <font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1"/>
      <color theme="1"/>
      <name val="cambria  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44" fontId="2" fillId="0" borderId="0" xfId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5" borderId="2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3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" fontId="0" fillId="0" borderId="2" xfId="0" applyNumberForma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  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mbria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poje" displayName="napoje" ref="B4:J65" totalsRowCount="1" headerRowDxfId="22" totalsRowDxfId="19" headerRowBorderDxfId="21" tableBorderDxfId="20" totalsRowBorderDxfId="18">
  <autoFilter ref="B4:J64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B5:L88">
    <sortCondition ref="D5"/>
  </sortState>
  <tableColumns count="9">
    <tableColumn id="1" name="Pol." totalsRowLabel="Celkem" dataDxfId="17" totalsRowDxfId="8"/>
    <tableColumn id="4" name="Popis předmětu zakázky" dataDxfId="16" totalsRowDxfId="7"/>
    <tableColumn id="2" name="Na základě zdokladovatelných preferencí zákazníků zadavatele je stanoven referenční rámec zboží" dataDxfId="15" totalsRowDxfId="6"/>
    <tableColumn id="3" name="Nabízený produkt" dataDxfId="14" totalsRowDxfId="5"/>
    <tableColumn id="11" name="MJ" dataDxfId="13" totalsRowDxfId="4"/>
    <tableColumn id="6" name="Minimální trvanlivost" dataDxfId="11" totalsRowDxfId="3"/>
    <tableColumn id="7" name="Množství" dataDxfId="9" totalsRowDxfId="2"/>
    <tableColumn id="8" name="Cena bez DPH za MJ ***" dataDxfId="10" totalsRowDxfId="1"/>
    <tableColumn id="9" name="Celkem ****" totalsRowFunction="sum" dataDxfId="12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"/>
  <sheetViews>
    <sheetView showGridLines="0" tabSelected="1" workbookViewId="0">
      <selection activeCell="D24" sqref="D24"/>
    </sheetView>
  </sheetViews>
  <sheetFormatPr defaultRowHeight="15"/>
  <cols>
    <col min="1" max="1" width="6.5703125" style="1" customWidth="1"/>
    <col min="2" max="2" width="58.28515625" style="12" hidden="1" customWidth="1"/>
    <col min="3" max="3" width="40.28515625" style="18" customWidth="1"/>
    <col min="4" max="4" width="35.85546875" style="2" customWidth="1"/>
    <col min="5" max="5" width="19.28515625" style="1" customWidth="1"/>
    <col min="6" max="6" width="10.7109375" style="1" customWidth="1"/>
    <col min="7" max="7" width="24.7109375" style="1" customWidth="1"/>
    <col min="8" max="8" width="17.140625" style="1" customWidth="1"/>
    <col min="9" max="9" width="14.5703125" style="1" customWidth="1"/>
    <col min="10" max="10" width="26.42578125" style="44" customWidth="1"/>
    <col min="11" max="11" width="21.85546875" customWidth="1"/>
    <col min="12" max="12" width="18.28515625" style="1" customWidth="1"/>
  </cols>
  <sheetData>
    <row r="1" spans="1:12" s="2" customFormat="1" ht="27.75" customHeight="1">
      <c r="B1" s="12"/>
      <c r="C1" s="16" t="s">
        <v>8</v>
      </c>
      <c r="D1" s="26" t="s">
        <v>9</v>
      </c>
      <c r="E1" s="1"/>
      <c r="F1" s="1"/>
      <c r="G1" s="1"/>
      <c r="H1" s="1"/>
      <c r="I1" s="1"/>
      <c r="J1" s="44"/>
      <c r="L1" s="1"/>
    </row>
    <row r="2" spans="1:12" ht="31.15" customHeight="1">
      <c r="C2" s="16" t="s">
        <v>10</v>
      </c>
      <c r="D2" s="26"/>
    </row>
    <row r="3" spans="1:12" ht="31.15" customHeight="1" thickBot="1">
      <c r="C3" s="17" t="s">
        <v>11</v>
      </c>
      <c r="D3" s="27" t="s">
        <v>12</v>
      </c>
    </row>
    <row r="4" spans="1:12" ht="46.5" customHeight="1" thickBot="1">
      <c r="A4" s="3" t="s">
        <v>0</v>
      </c>
      <c r="B4" s="20" t="s">
        <v>0</v>
      </c>
      <c r="C4" s="20" t="s">
        <v>155</v>
      </c>
      <c r="D4" s="47" t="s">
        <v>156</v>
      </c>
      <c r="E4" s="28" t="s">
        <v>157</v>
      </c>
      <c r="F4" s="22" t="s">
        <v>1</v>
      </c>
      <c r="G4" s="21" t="s">
        <v>2</v>
      </c>
      <c r="H4" s="21" t="s">
        <v>3</v>
      </c>
      <c r="I4" s="21" t="s">
        <v>4</v>
      </c>
      <c r="J4" s="23" t="s">
        <v>5</v>
      </c>
      <c r="K4" s="49" t="s">
        <v>124</v>
      </c>
      <c r="L4" s="50" t="s">
        <v>158</v>
      </c>
    </row>
    <row r="5" spans="1:12" ht="20.100000000000001" customHeight="1">
      <c r="A5" s="15">
        <v>1</v>
      </c>
      <c r="B5" s="13" t="s">
        <v>119</v>
      </c>
      <c r="C5" s="13" t="s">
        <v>132</v>
      </c>
      <c r="D5" s="33" t="s">
        <v>30</v>
      </c>
      <c r="E5" s="38"/>
      <c r="F5" s="9" t="s">
        <v>13</v>
      </c>
      <c r="G5" s="32" t="s">
        <v>14</v>
      </c>
      <c r="H5" s="54">
        <v>600</v>
      </c>
      <c r="I5" s="29"/>
      <c r="J5" s="24">
        <f>+napoje[[#This Row],[Množství]]*napoje[[#This Row],[Cena bez DPH za MJ ***]]</f>
        <v>0</v>
      </c>
      <c r="K5" s="43"/>
      <c r="L5" s="38"/>
    </row>
    <row r="6" spans="1:12" ht="20.100000000000001" customHeight="1">
      <c r="A6" s="15">
        <v>2</v>
      </c>
      <c r="B6" s="13" t="s">
        <v>120</v>
      </c>
      <c r="C6" s="13" t="s">
        <v>131</v>
      </c>
      <c r="D6" s="34" t="s">
        <v>31</v>
      </c>
      <c r="E6" s="38"/>
      <c r="F6" s="8" t="s">
        <v>13</v>
      </c>
      <c r="G6" s="32" t="s">
        <v>14</v>
      </c>
      <c r="H6" s="54">
        <v>600</v>
      </c>
      <c r="I6" s="29"/>
      <c r="J6" s="24">
        <f t="shared" ref="J6:J15" si="0">H6*I6</f>
        <v>0</v>
      </c>
      <c r="K6" s="39"/>
      <c r="L6" s="38"/>
    </row>
    <row r="7" spans="1:12" ht="20.100000000000001" customHeight="1">
      <c r="A7" s="15">
        <v>3</v>
      </c>
      <c r="B7" s="13" t="s">
        <v>121</v>
      </c>
      <c r="C7" s="13" t="s">
        <v>133</v>
      </c>
      <c r="D7" s="34" t="s">
        <v>122</v>
      </c>
      <c r="E7" s="38"/>
      <c r="F7" s="8" t="s">
        <v>13</v>
      </c>
      <c r="G7" s="32" t="s">
        <v>14</v>
      </c>
      <c r="H7" s="54">
        <v>600</v>
      </c>
      <c r="I7" s="29"/>
      <c r="J7" s="24">
        <f t="shared" si="0"/>
        <v>0</v>
      </c>
      <c r="K7" s="39"/>
      <c r="L7" s="38"/>
    </row>
    <row r="8" spans="1:12" ht="20.100000000000001" customHeight="1">
      <c r="A8" s="15">
        <v>4</v>
      </c>
      <c r="B8" s="10" t="s">
        <v>92</v>
      </c>
      <c r="C8" s="10" t="s">
        <v>134</v>
      </c>
      <c r="D8" s="34" t="s">
        <v>32</v>
      </c>
      <c r="E8" s="38"/>
      <c r="F8" s="9" t="s">
        <v>13</v>
      </c>
      <c r="G8" s="32" t="s">
        <v>14</v>
      </c>
      <c r="H8" s="54">
        <v>400</v>
      </c>
      <c r="I8" s="29"/>
      <c r="J8" s="24">
        <f t="shared" si="0"/>
        <v>0</v>
      </c>
      <c r="K8" s="39"/>
      <c r="L8" s="38"/>
    </row>
    <row r="9" spans="1:12" ht="20.100000000000001" customHeight="1">
      <c r="A9" s="15">
        <v>5</v>
      </c>
      <c r="B9" s="10" t="s">
        <v>97</v>
      </c>
      <c r="C9" s="10" t="s">
        <v>134</v>
      </c>
      <c r="D9" s="34" t="s">
        <v>33</v>
      </c>
      <c r="E9" s="38"/>
      <c r="F9" s="8" t="s">
        <v>13</v>
      </c>
      <c r="G9" s="32" t="s">
        <v>14</v>
      </c>
      <c r="H9" s="54">
        <v>400</v>
      </c>
      <c r="I9" s="29"/>
      <c r="J9" s="24">
        <f t="shared" si="0"/>
        <v>0</v>
      </c>
      <c r="K9" s="39"/>
      <c r="L9" s="38"/>
    </row>
    <row r="10" spans="1:12" ht="20.100000000000001" customHeight="1">
      <c r="A10" s="15">
        <v>6</v>
      </c>
      <c r="B10" s="10" t="s">
        <v>89</v>
      </c>
      <c r="C10" s="10" t="s">
        <v>134</v>
      </c>
      <c r="D10" s="34" t="s">
        <v>34</v>
      </c>
      <c r="E10" s="38"/>
      <c r="F10" s="8" t="s">
        <v>13</v>
      </c>
      <c r="G10" s="32" t="s">
        <v>14</v>
      </c>
      <c r="H10" s="54">
        <v>400</v>
      </c>
      <c r="I10" s="29"/>
      <c r="J10" s="24">
        <f t="shared" si="0"/>
        <v>0</v>
      </c>
      <c r="K10" s="39"/>
      <c r="L10" s="38"/>
    </row>
    <row r="11" spans="1:12" ht="20.100000000000001" customHeight="1">
      <c r="A11" s="15">
        <v>7</v>
      </c>
      <c r="B11" s="10" t="s">
        <v>90</v>
      </c>
      <c r="C11" s="10" t="s">
        <v>134</v>
      </c>
      <c r="D11" s="34" t="s">
        <v>35</v>
      </c>
      <c r="E11" s="38"/>
      <c r="F11" s="9" t="s">
        <v>13</v>
      </c>
      <c r="G11" s="32" t="s">
        <v>14</v>
      </c>
      <c r="H11" s="54">
        <v>400</v>
      </c>
      <c r="I11" s="29"/>
      <c r="J11" s="24">
        <f t="shared" si="0"/>
        <v>0</v>
      </c>
      <c r="K11" s="39"/>
      <c r="L11" s="38"/>
    </row>
    <row r="12" spans="1:12" ht="20.100000000000001" customHeight="1">
      <c r="A12" s="15">
        <v>8</v>
      </c>
      <c r="B12" s="10" t="s">
        <v>91</v>
      </c>
      <c r="C12" s="10" t="s">
        <v>134</v>
      </c>
      <c r="D12" s="34" t="s">
        <v>36</v>
      </c>
      <c r="E12" s="38"/>
      <c r="F12" s="8" t="s">
        <v>13</v>
      </c>
      <c r="G12" s="32" t="s">
        <v>14</v>
      </c>
      <c r="H12" s="54">
        <v>400</v>
      </c>
      <c r="I12" s="29"/>
      <c r="J12" s="24">
        <f t="shared" si="0"/>
        <v>0</v>
      </c>
      <c r="K12" s="39"/>
      <c r="L12" s="38"/>
    </row>
    <row r="13" spans="1:12" ht="20.100000000000001" customHeight="1">
      <c r="A13" s="15">
        <v>9</v>
      </c>
      <c r="B13" s="10" t="s">
        <v>96</v>
      </c>
      <c r="C13" s="10" t="s">
        <v>134</v>
      </c>
      <c r="D13" s="34" t="s">
        <v>37</v>
      </c>
      <c r="E13" s="38"/>
      <c r="F13" s="8" t="s">
        <v>13</v>
      </c>
      <c r="G13" s="32" t="s">
        <v>14</v>
      </c>
      <c r="H13" s="54">
        <v>400</v>
      </c>
      <c r="I13" s="29"/>
      <c r="J13" s="24">
        <f t="shared" si="0"/>
        <v>0</v>
      </c>
      <c r="K13" s="39"/>
      <c r="L13" s="38"/>
    </row>
    <row r="14" spans="1:12" ht="20.100000000000001" customHeight="1">
      <c r="A14" s="15">
        <v>10</v>
      </c>
      <c r="B14" s="13" t="s">
        <v>93</v>
      </c>
      <c r="C14" s="10" t="s">
        <v>134</v>
      </c>
      <c r="D14" s="34" t="s">
        <v>38</v>
      </c>
      <c r="E14" s="38"/>
      <c r="F14" s="9" t="s">
        <v>13</v>
      </c>
      <c r="G14" s="32" t="s">
        <v>14</v>
      </c>
      <c r="H14" s="54">
        <v>400</v>
      </c>
      <c r="I14" s="29"/>
      <c r="J14" s="24">
        <f t="shared" si="0"/>
        <v>0</v>
      </c>
      <c r="K14" s="39"/>
      <c r="L14" s="38"/>
    </row>
    <row r="15" spans="1:12" ht="20.100000000000001" customHeight="1">
      <c r="A15" s="15">
        <v>11</v>
      </c>
      <c r="B15" s="14" t="s">
        <v>94</v>
      </c>
      <c r="C15" s="10" t="s">
        <v>134</v>
      </c>
      <c r="D15" s="35" t="s">
        <v>95</v>
      </c>
      <c r="E15" s="38"/>
      <c r="F15" s="8" t="s">
        <v>13</v>
      </c>
      <c r="G15" s="32" t="s">
        <v>14</v>
      </c>
      <c r="H15" s="54">
        <v>400</v>
      </c>
      <c r="I15" s="29"/>
      <c r="J15" s="24">
        <f t="shared" si="0"/>
        <v>0</v>
      </c>
      <c r="K15" s="39"/>
      <c r="L15" s="38"/>
    </row>
    <row r="16" spans="1:12" ht="20.100000000000001" customHeight="1">
      <c r="A16" s="15">
        <v>12</v>
      </c>
      <c r="B16" s="10" t="s">
        <v>57</v>
      </c>
      <c r="C16" s="10" t="s">
        <v>135</v>
      </c>
      <c r="D16" s="36" t="s">
        <v>28</v>
      </c>
      <c r="E16" s="38"/>
      <c r="F16" s="8" t="s">
        <v>13</v>
      </c>
      <c r="G16" s="32" t="s">
        <v>14</v>
      </c>
      <c r="H16" s="54">
        <v>1000</v>
      </c>
      <c r="I16" s="29"/>
      <c r="J16" s="24">
        <f>+napoje[[#This Row],[Množství]]*napoje[[#This Row],[Cena bez DPH za MJ ***]]</f>
        <v>0</v>
      </c>
      <c r="K16" s="39"/>
      <c r="L16" s="38"/>
    </row>
    <row r="17" spans="1:12" ht="20.100000000000001" customHeight="1">
      <c r="A17" s="15">
        <v>13</v>
      </c>
      <c r="B17" s="10" t="s">
        <v>58</v>
      </c>
      <c r="C17" s="10" t="s">
        <v>135</v>
      </c>
      <c r="D17" s="36" t="s">
        <v>29</v>
      </c>
      <c r="E17" s="38"/>
      <c r="F17" s="9" t="s">
        <v>13</v>
      </c>
      <c r="G17" s="32" t="s">
        <v>14</v>
      </c>
      <c r="H17" s="54">
        <v>1000</v>
      </c>
      <c r="I17" s="29"/>
      <c r="J17" s="24">
        <f>+napoje[[#This Row],[Množství]]*napoje[[#This Row],[Cena bez DPH za MJ ***]]</f>
        <v>0</v>
      </c>
      <c r="K17" s="39"/>
      <c r="L17" s="38"/>
    </row>
    <row r="18" spans="1:12" ht="20.100000000000001" customHeight="1">
      <c r="A18" s="15">
        <v>14</v>
      </c>
      <c r="B18" s="10" t="s">
        <v>78</v>
      </c>
      <c r="C18" s="10" t="s">
        <v>136</v>
      </c>
      <c r="D18" s="37" t="s">
        <v>77</v>
      </c>
      <c r="E18" s="38"/>
      <c r="F18" s="8" t="s">
        <v>13</v>
      </c>
      <c r="G18" s="32" t="s">
        <v>14</v>
      </c>
      <c r="H18" s="54">
        <v>1000</v>
      </c>
      <c r="I18" s="29"/>
      <c r="J18" s="24">
        <f t="shared" ref="J18:J32" si="1">H18*I18</f>
        <v>0</v>
      </c>
      <c r="K18" s="39"/>
      <c r="L18" s="38"/>
    </row>
    <row r="19" spans="1:12" ht="20.100000000000001" customHeight="1">
      <c r="A19" s="15">
        <v>15</v>
      </c>
      <c r="B19" s="10" t="s">
        <v>80</v>
      </c>
      <c r="C19" s="10" t="s">
        <v>136</v>
      </c>
      <c r="D19" s="37" t="s">
        <v>79</v>
      </c>
      <c r="E19" s="38"/>
      <c r="F19" s="8" t="s">
        <v>13</v>
      </c>
      <c r="G19" s="32" t="s">
        <v>14</v>
      </c>
      <c r="H19" s="54">
        <v>1000</v>
      </c>
      <c r="I19" s="29"/>
      <c r="J19" s="24">
        <f t="shared" si="1"/>
        <v>0</v>
      </c>
      <c r="K19" s="39"/>
      <c r="L19" s="38"/>
    </row>
    <row r="20" spans="1:12" ht="20.100000000000001" customHeight="1">
      <c r="A20" s="15">
        <v>16</v>
      </c>
      <c r="B20" s="10" t="s">
        <v>82</v>
      </c>
      <c r="C20" s="10" t="s">
        <v>136</v>
      </c>
      <c r="D20" s="37" t="s">
        <v>81</v>
      </c>
      <c r="E20" s="38"/>
      <c r="F20" s="9" t="s">
        <v>13</v>
      </c>
      <c r="G20" s="32" t="s">
        <v>14</v>
      </c>
      <c r="H20" s="54">
        <v>1000</v>
      </c>
      <c r="I20" s="29"/>
      <c r="J20" s="24">
        <f t="shared" si="1"/>
        <v>0</v>
      </c>
      <c r="K20" s="39"/>
      <c r="L20" s="38"/>
    </row>
    <row r="21" spans="1:12" ht="20.100000000000001" customHeight="1">
      <c r="A21" s="15">
        <v>17</v>
      </c>
      <c r="B21" s="13" t="s">
        <v>118</v>
      </c>
      <c r="C21" s="13" t="s">
        <v>137</v>
      </c>
      <c r="D21" s="34" t="s">
        <v>39</v>
      </c>
      <c r="E21" s="38"/>
      <c r="F21" s="8" t="s">
        <v>13</v>
      </c>
      <c r="G21" s="32" t="s">
        <v>14</v>
      </c>
      <c r="H21" s="54">
        <v>1000</v>
      </c>
      <c r="I21" s="29"/>
      <c r="J21" s="24">
        <f t="shared" si="1"/>
        <v>0</v>
      </c>
      <c r="K21" s="39"/>
      <c r="L21" s="38"/>
    </row>
    <row r="22" spans="1:12" ht="20.100000000000001" customHeight="1">
      <c r="A22" s="15">
        <v>18</v>
      </c>
      <c r="B22" s="13" t="s">
        <v>117</v>
      </c>
      <c r="C22" s="13" t="s">
        <v>137</v>
      </c>
      <c r="D22" s="34" t="s">
        <v>40</v>
      </c>
      <c r="E22" s="38"/>
      <c r="F22" s="8" t="s">
        <v>13</v>
      </c>
      <c r="G22" s="32" t="s">
        <v>14</v>
      </c>
      <c r="H22" s="54">
        <v>1000</v>
      </c>
      <c r="I22" s="29"/>
      <c r="J22" s="24">
        <f t="shared" si="1"/>
        <v>0</v>
      </c>
      <c r="K22" s="39"/>
      <c r="L22" s="38"/>
    </row>
    <row r="23" spans="1:12" ht="20.100000000000001" customHeight="1">
      <c r="A23" s="15">
        <v>19</v>
      </c>
      <c r="B23" s="13" t="s">
        <v>104</v>
      </c>
      <c r="C23" s="13" t="s">
        <v>138</v>
      </c>
      <c r="D23" s="34" t="s">
        <v>41</v>
      </c>
      <c r="E23" s="38"/>
      <c r="F23" s="9" t="s">
        <v>13</v>
      </c>
      <c r="G23" s="32" t="s">
        <v>14</v>
      </c>
      <c r="H23" s="54">
        <v>100</v>
      </c>
      <c r="I23" s="29"/>
      <c r="J23" s="24">
        <f t="shared" si="1"/>
        <v>0</v>
      </c>
      <c r="K23" s="39"/>
      <c r="L23" s="38"/>
    </row>
    <row r="24" spans="1:12" ht="20.100000000000001" customHeight="1">
      <c r="A24" s="15">
        <v>20</v>
      </c>
      <c r="B24" s="13" t="s">
        <v>116</v>
      </c>
      <c r="C24" s="13" t="s">
        <v>139</v>
      </c>
      <c r="D24" s="34" t="s">
        <v>42</v>
      </c>
      <c r="E24" s="38"/>
      <c r="F24" s="8" t="s">
        <v>13</v>
      </c>
      <c r="G24" s="32" t="s">
        <v>14</v>
      </c>
      <c r="H24" s="54">
        <v>100</v>
      </c>
      <c r="I24" s="29"/>
      <c r="J24" s="24">
        <f t="shared" si="1"/>
        <v>0</v>
      </c>
      <c r="K24" s="39"/>
      <c r="L24" s="38"/>
    </row>
    <row r="25" spans="1:12" ht="20.100000000000001" customHeight="1">
      <c r="A25" s="15">
        <v>21</v>
      </c>
      <c r="B25" s="13" t="s">
        <v>115</v>
      </c>
      <c r="C25" s="13" t="s">
        <v>140</v>
      </c>
      <c r="D25" s="34" t="s">
        <v>43</v>
      </c>
      <c r="E25" s="38"/>
      <c r="F25" s="8" t="s">
        <v>13</v>
      </c>
      <c r="G25" s="32" t="s">
        <v>14</v>
      </c>
      <c r="H25" s="54">
        <v>100</v>
      </c>
      <c r="I25" s="29"/>
      <c r="J25" s="24">
        <f t="shared" si="1"/>
        <v>0</v>
      </c>
      <c r="K25" s="39"/>
      <c r="L25" s="38"/>
    </row>
    <row r="26" spans="1:12" ht="20.100000000000001" customHeight="1">
      <c r="A26" s="15">
        <v>22</v>
      </c>
      <c r="B26" s="13" t="s">
        <v>114</v>
      </c>
      <c r="C26" s="13" t="s">
        <v>141</v>
      </c>
      <c r="D26" s="34" t="s">
        <v>44</v>
      </c>
      <c r="E26" s="38"/>
      <c r="F26" s="9" t="s">
        <v>13</v>
      </c>
      <c r="G26" s="32" t="s">
        <v>14</v>
      </c>
      <c r="H26" s="54">
        <v>500</v>
      </c>
      <c r="I26" s="29"/>
      <c r="J26" s="24">
        <f t="shared" si="1"/>
        <v>0</v>
      </c>
      <c r="K26" s="39"/>
      <c r="L26" s="38"/>
    </row>
    <row r="27" spans="1:12" ht="20.100000000000001" customHeight="1">
      <c r="A27" s="15">
        <v>23</v>
      </c>
      <c r="B27" s="13" t="s">
        <v>113</v>
      </c>
      <c r="C27" s="13" t="s">
        <v>141</v>
      </c>
      <c r="D27" s="34" t="s">
        <v>45</v>
      </c>
      <c r="E27" s="38"/>
      <c r="F27" s="8" t="s">
        <v>13</v>
      </c>
      <c r="G27" s="32" t="s">
        <v>14</v>
      </c>
      <c r="H27" s="54">
        <v>500</v>
      </c>
      <c r="I27" s="29"/>
      <c r="J27" s="24">
        <f t="shared" si="1"/>
        <v>0</v>
      </c>
      <c r="K27" s="39"/>
      <c r="L27" s="38"/>
    </row>
    <row r="28" spans="1:12" ht="20.100000000000001" customHeight="1">
      <c r="A28" s="15">
        <v>24</v>
      </c>
      <c r="B28" s="10" t="s">
        <v>88</v>
      </c>
      <c r="C28" s="13" t="s">
        <v>142</v>
      </c>
      <c r="D28" s="34" t="s">
        <v>123</v>
      </c>
      <c r="E28" s="38"/>
      <c r="F28" s="8" t="s">
        <v>13</v>
      </c>
      <c r="G28" s="32" t="s">
        <v>14</v>
      </c>
      <c r="H28" s="54">
        <v>100</v>
      </c>
      <c r="I28" s="29"/>
      <c r="J28" s="24">
        <f t="shared" si="1"/>
        <v>0</v>
      </c>
      <c r="K28" s="39"/>
      <c r="L28" s="38"/>
    </row>
    <row r="29" spans="1:12" ht="20.100000000000001" customHeight="1">
      <c r="A29" s="15">
        <v>25</v>
      </c>
      <c r="B29" s="13" t="s">
        <v>112</v>
      </c>
      <c r="C29" s="13" t="s">
        <v>143</v>
      </c>
      <c r="D29" s="34" t="s">
        <v>46</v>
      </c>
      <c r="E29" s="38"/>
      <c r="F29" s="9" t="s">
        <v>13</v>
      </c>
      <c r="G29" s="32" t="s">
        <v>14</v>
      </c>
      <c r="H29" s="54">
        <v>500</v>
      </c>
      <c r="I29" s="29"/>
      <c r="J29" s="24">
        <f t="shared" si="1"/>
        <v>0</v>
      </c>
      <c r="K29" s="39"/>
      <c r="L29" s="38"/>
    </row>
    <row r="30" spans="1:12" ht="20.100000000000001" customHeight="1">
      <c r="A30" s="15">
        <v>26</v>
      </c>
      <c r="B30" s="13" t="s">
        <v>111</v>
      </c>
      <c r="C30" s="13" t="s">
        <v>143</v>
      </c>
      <c r="D30" s="34" t="s">
        <v>47</v>
      </c>
      <c r="E30" s="38"/>
      <c r="F30" s="8" t="s">
        <v>13</v>
      </c>
      <c r="G30" s="32" t="s">
        <v>14</v>
      </c>
      <c r="H30" s="54">
        <v>500</v>
      </c>
      <c r="I30" s="29"/>
      <c r="J30" s="24">
        <f t="shared" si="1"/>
        <v>0</v>
      </c>
      <c r="K30" s="39"/>
      <c r="L30" s="38"/>
    </row>
    <row r="31" spans="1:12" ht="20.100000000000001" customHeight="1">
      <c r="A31" s="15">
        <v>27</v>
      </c>
      <c r="B31" s="13" t="s">
        <v>110</v>
      </c>
      <c r="C31" s="13" t="s">
        <v>143</v>
      </c>
      <c r="D31" s="34" t="s">
        <v>62</v>
      </c>
      <c r="E31" s="38"/>
      <c r="F31" s="8" t="s">
        <v>13</v>
      </c>
      <c r="G31" s="32" t="s">
        <v>14</v>
      </c>
      <c r="H31" s="54">
        <v>500</v>
      </c>
      <c r="I31" s="29"/>
      <c r="J31" s="24">
        <f t="shared" si="1"/>
        <v>0</v>
      </c>
      <c r="K31" s="39"/>
      <c r="L31" s="38"/>
    </row>
    <row r="32" spans="1:12" ht="20.100000000000001" customHeight="1">
      <c r="A32" s="15">
        <v>28</v>
      </c>
      <c r="B32" s="13" t="s">
        <v>109</v>
      </c>
      <c r="C32" s="13" t="s">
        <v>143</v>
      </c>
      <c r="D32" s="34" t="s">
        <v>63</v>
      </c>
      <c r="E32" s="38"/>
      <c r="F32" s="9" t="s">
        <v>13</v>
      </c>
      <c r="G32" s="32" t="s">
        <v>14</v>
      </c>
      <c r="H32" s="54">
        <v>500</v>
      </c>
      <c r="I32" s="29"/>
      <c r="J32" s="24">
        <f t="shared" si="1"/>
        <v>0</v>
      </c>
      <c r="K32" s="39"/>
      <c r="L32" s="38"/>
    </row>
    <row r="33" spans="1:12" ht="20.100000000000001" customHeight="1">
      <c r="A33" s="15">
        <v>29</v>
      </c>
      <c r="B33" s="13" t="s">
        <v>59</v>
      </c>
      <c r="C33" s="13" t="s">
        <v>144</v>
      </c>
      <c r="D33" s="34" t="s">
        <v>16</v>
      </c>
      <c r="E33" s="38"/>
      <c r="F33" s="8" t="s">
        <v>13</v>
      </c>
      <c r="G33" s="32" t="s">
        <v>14</v>
      </c>
      <c r="H33" s="54">
        <v>600</v>
      </c>
      <c r="I33" s="29"/>
      <c r="J33" s="24">
        <f t="shared" ref="J33:J49" si="2">H33*I33</f>
        <v>0</v>
      </c>
      <c r="K33" s="39"/>
      <c r="L33" s="38"/>
    </row>
    <row r="34" spans="1:12" ht="20.100000000000001" customHeight="1">
      <c r="A34" s="15">
        <v>30</v>
      </c>
      <c r="B34" s="13" t="s">
        <v>106</v>
      </c>
      <c r="C34" s="13" t="s">
        <v>145</v>
      </c>
      <c r="D34" s="34" t="s">
        <v>64</v>
      </c>
      <c r="E34" s="38"/>
      <c r="F34" s="8" t="s">
        <v>13</v>
      </c>
      <c r="G34" s="32" t="s">
        <v>14</v>
      </c>
      <c r="H34" s="54">
        <v>500</v>
      </c>
      <c r="I34" s="29"/>
      <c r="J34" s="24">
        <f t="shared" si="2"/>
        <v>0</v>
      </c>
      <c r="K34" s="39"/>
      <c r="L34" s="38"/>
    </row>
    <row r="35" spans="1:12" ht="20.100000000000001" customHeight="1">
      <c r="A35" s="15">
        <v>31</v>
      </c>
      <c r="B35" s="13" t="s">
        <v>61</v>
      </c>
      <c r="C35" s="13" t="s">
        <v>132</v>
      </c>
      <c r="D35" s="34" t="s">
        <v>18</v>
      </c>
      <c r="E35" s="38"/>
      <c r="F35" s="9" t="s">
        <v>13</v>
      </c>
      <c r="G35" s="32" t="s">
        <v>14</v>
      </c>
      <c r="H35" s="54">
        <v>600</v>
      </c>
      <c r="I35" s="29"/>
      <c r="J35" s="24">
        <f t="shared" si="2"/>
        <v>0</v>
      </c>
      <c r="K35" s="39"/>
      <c r="L35" s="38"/>
    </row>
    <row r="36" spans="1:12" ht="20.100000000000001" customHeight="1">
      <c r="A36" s="15">
        <v>32</v>
      </c>
      <c r="B36" s="13" t="s">
        <v>107</v>
      </c>
      <c r="C36" s="13" t="s">
        <v>147</v>
      </c>
      <c r="D36" s="34" t="s">
        <v>66</v>
      </c>
      <c r="E36" s="38"/>
      <c r="F36" s="8" t="s">
        <v>13</v>
      </c>
      <c r="G36" s="32" t="s">
        <v>14</v>
      </c>
      <c r="H36" s="54">
        <v>500</v>
      </c>
      <c r="I36" s="29"/>
      <c r="J36" s="24">
        <f t="shared" si="2"/>
        <v>0</v>
      </c>
      <c r="K36" s="39"/>
      <c r="L36" s="38"/>
    </row>
    <row r="37" spans="1:12" ht="20.100000000000001" customHeight="1">
      <c r="A37" s="15">
        <v>33</v>
      </c>
      <c r="B37" s="13" t="s">
        <v>60</v>
      </c>
      <c r="C37" s="13" t="s">
        <v>131</v>
      </c>
      <c r="D37" s="34" t="s">
        <v>17</v>
      </c>
      <c r="E37" s="38"/>
      <c r="F37" s="8" t="s">
        <v>13</v>
      </c>
      <c r="G37" s="32" t="s">
        <v>14</v>
      </c>
      <c r="H37" s="54">
        <v>600</v>
      </c>
      <c r="I37" s="29"/>
      <c r="J37" s="24">
        <f t="shared" si="2"/>
        <v>0</v>
      </c>
      <c r="K37" s="39"/>
      <c r="L37" s="38"/>
    </row>
    <row r="38" spans="1:12" ht="20.100000000000001" customHeight="1">
      <c r="A38" s="15">
        <v>34</v>
      </c>
      <c r="B38" s="13" t="s">
        <v>108</v>
      </c>
      <c r="C38" s="13" t="s">
        <v>146</v>
      </c>
      <c r="D38" s="34" t="s">
        <v>65</v>
      </c>
      <c r="E38" s="38"/>
      <c r="F38" s="9" t="s">
        <v>13</v>
      </c>
      <c r="G38" s="32" t="s">
        <v>14</v>
      </c>
      <c r="H38" s="54">
        <v>500</v>
      </c>
      <c r="I38" s="29"/>
      <c r="J38" s="24">
        <f t="shared" si="2"/>
        <v>0</v>
      </c>
      <c r="K38" s="39"/>
      <c r="L38" s="38"/>
    </row>
    <row r="39" spans="1:12" ht="20.100000000000001" customHeight="1">
      <c r="A39" s="15">
        <v>35</v>
      </c>
      <c r="B39" s="10" t="s">
        <v>99</v>
      </c>
      <c r="C39" s="10" t="s">
        <v>148</v>
      </c>
      <c r="D39" s="34" t="s">
        <v>68</v>
      </c>
      <c r="E39" s="38"/>
      <c r="F39" s="8" t="s">
        <v>13</v>
      </c>
      <c r="G39" s="32" t="s">
        <v>14</v>
      </c>
      <c r="H39" s="54">
        <v>500</v>
      </c>
      <c r="I39" s="29"/>
      <c r="J39" s="24">
        <f t="shared" si="2"/>
        <v>0</v>
      </c>
      <c r="K39" s="39"/>
      <c r="L39" s="38"/>
    </row>
    <row r="40" spans="1:12" ht="20.100000000000001" customHeight="1">
      <c r="A40" s="15">
        <v>36</v>
      </c>
      <c r="B40" s="10" t="s">
        <v>100</v>
      </c>
      <c r="C40" s="10" t="s">
        <v>148</v>
      </c>
      <c r="D40" s="34" t="s">
        <v>69</v>
      </c>
      <c r="E40" s="38"/>
      <c r="F40" s="8" t="s">
        <v>13</v>
      </c>
      <c r="G40" s="32" t="s">
        <v>14</v>
      </c>
      <c r="H40" s="54">
        <v>500</v>
      </c>
      <c r="I40" s="29"/>
      <c r="J40" s="24">
        <f t="shared" si="2"/>
        <v>0</v>
      </c>
      <c r="K40" s="39"/>
      <c r="L40" s="38"/>
    </row>
    <row r="41" spans="1:12" ht="20.100000000000001" customHeight="1">
      <c r="A41" s="15">
        <v>37</v>
      </c>
      <c r="B41" s="13" t="s">
        <v>103</v>
      </c>
      <c r="C41" s="10" t="s">
        <v>148</v>
      </c>
      <c r="D41" s="34" t="s">
        <v>70</v>
      </c>
      <c r="E41" s="38"/>
      <c r="F41" s="9" t="s">
        <v>13</v>
      </c>
      <c r="G41" s="32" t="s">
        <v>14</v>
      </c>
      <c r="H41" s="54">
        <v>500</v>
      </c>
      <c r="I41" s="29"/>
      <c r="J41" s="24">
        <f t="shared" si="2"/>
        <v>0</v>
      </c>
      <c r="K41" s="39"/>
      <c r="L41" s="38"/>
    </row>
    <row r="42" spans="1:12" ht="20.100000000000001" customHeight="1">
      <c r="A42" s="15">
        <v>38</v>
      </c>
      <c r="B42" s="14" t="s">
        <v>101</v>
      </c>
      <c r="C42" s="10" t="s">
        <v>148</v>
      </c>
      <c r="D42" s="35" t="s">
        <v>71</v>
      </c>
      <c r="E42" s="38"/>
      <c r="F42" s="8" t="s">
        <v>13</v>
      </c>
      <c r="G42" s="32" t="s">
        <v>14</v>
      </c>
      <c r="H42" s="54">
        <v>500</v>
      </c>
      <c r="I42" s="29"/>
      <c r="J42" s="24">
        <f t="shared" si="2"/>
        <v>0</v>
      </c>
      <c r="K42" s="39"/>
      <c r="L42" s="38"/>
    </row>
    <row r="43" spans="1:12" ht="20.100000000000001" customHeight="1">
      <c r="A43" s="15">
        <v>39</v>
      </c>
      <c r="B43" s="10" t="s">
        <v>98</v>
      </c>
      <c r="C43" s="10" t="s">
        <v>148</v>
      </c>
      <c r="D43" s="34" t="s">
        <v>72</v>
      </c>
      <c r="E43" s="38"/>
      <c r="F43" s="8" t="s">
        <v>13</v>
      </c>
      <c r="G43" s="32" t="s">
        <v>14</v>
      </c>
      <c r="H43" s="54">
        <v>500</v>
      </c>
      <c r="I43" s="29"/>
      <c r="J43" s="24">
        <f t="shared" si="2"/>
        <v>0</v>
      </c>
      <c r="K43" s="39"/>
      <c r="L43" s="38"/>
    </row>
    <row r="44" spans="1:12" ht="20.100000000000001" customHeight="1">
      <c r="A44" s="15">
        <v>40</v>
      </c>
      <c r="B44" s="13" t="s">
        <v>102</v>
      </c>
      <c r="C44" s="10" t="s">
        <v>148</v>
      </c>
      <c r="D44" s="34" t="s">
        <v>73</v>
      </c>
      <c r="E44" s="38"/>
      <c r="F44" s="9" t="s">
        <v>13</v>
      </c>
      <c r="G44" s="32" t="s">
        <v>14</v>
      </c>
      <c r="H44" s="54">
        <v>500</v>
      </c>
      <c r="I44" s="29"/>
      <c r="J44" s="24">
        <f t="shared" si="2"/>
        <v>0</v>
      </c>
      <c r="K44" s="39"/>
      <c r="L44" s="38"/>
    </row>
    <row r="45" spans="1:12" ht="20.100000000000001" customHeight="1">
      <c r="A45" s="15">
        <v>41</v>
      </c>
      <c r="B45" s="13" t="s">
        <v>105</v>
      </c>
      <c r="C45" s="13" t="s">
        <v>147</v>
      </c>
      <c r="D45" s="34" t="s">
        <v>67</v>
      </c>
      <c r="E45" s="38"/>
      <c r="F45" s="8" t="s">
        <v>13</v>
      </c>
      <c r="G45" s="32" t="s">
        <v>14</v>
      </c>
      <c r="H45" s="54">
        <v>500</v>
      </c>
      <c r="I45" s="29"/>
      <c r="J45" s="24">
        <f t="shared" si="2"/>
        <v>0</v>
      </c>
      <c r="K45" s="39"/>
      <c r="L45" s="38"/>
    </row>
    <row r="46" spans="1:12" ht="20.100000000000001" customHeight="1">
      <c r="A46" s="15">
        <v>42</v>
      </c>
      <c r="B46" s="10" t="s">
        <v>85</v>
      </c>
      <c r="C46" s="10" t="s">
        <v>135</v>
      </c>
      <c r="D46" s="34" t="s">
        <v>74</v>
      </c>
      <c r="E46" s="38"/>
      <c r="F46" s="8" t="s">
        <v>13</v>
      </c>
      <c r="G46" s="32" t="s">
        <v>14</v>
      </c>
      <c r="H46" s="54">
        <v>600</v>
      </c>
      <c r="I46" s="29"/>
      <c r="J46" s="24">
        <f t="shared" si="2"/>
        <v>0</v>
      </c>
      <c r="K46" s="39"/>
      <c r="L46" s="38"/>
    </row>
    <row r="47" spans="1:12" ht="20.100000000000001" customHeight="1">
      <c r="A47" s="15">
        <v>43</v>
      </c>
      <c r="B47" s="10" t="s">
        <v>87</v>
      </c>
      <c r="C47" s="13" t="s">
        <v>140</v>
      </c>
      <c r="D47" s="34" t="s">
        <v>75</v>
      </c>
      <c r="E47" s="38"/>
      <c r="F47" s="9" t="s">
        <v>13</v>
      </c>
      <c r="G47" s="32" t="s">
        <v>14</v>
      </c>
      <c r="H47" s="54">
        <v>500</v>
      </c>
      <c r="I47" s="29"/>
      <c r="J47" s="24">
        <f t="shared" si="2"/>
        <v>0</v>
      </c>
      <c r="K47" s="39"/>
      <c r="L47" s="38"/>
    </row>
    <row r="48" spans="1:12" ht="20.100000000000001" customHeight="1">
      <c r="A48" s="15">
        <v>44</v>
      </c>
      <c r="B48" s="10" t="s">
        <v>83</v>
      </c>
      <c r="C48" s="10" t="s">
        <v>149</v>
      </c>
      <c r="D48" s="34" t="s">
        <v>125</v>
      </c>
      <c r="E48" s="38"/>
      <c r="F48" s="8" t="s">
        <v>13</v>
      </c>
      <c r="G48" s="32" t="s">
        <v>14</v>
      </c>
      <c r="H48" s="54">
        <v>300</v>
      </c>
      <c r="I48" s="29"/>
      <c r="J48" s="24">
        <f t="shared" si="2"/>
        <v>0</v>
      </c>
      <c r="K48" s="39"/>
      <c r="L48" s="38"/>
    </row>
    <row r="49" spans="1:12" ht="20.100000000000001" customHeight="1">
      <c r="A49" s="15">
        <v>45</v>
      </c>
      <c r="B49" s="10" t="s">
        <v>84</v>
      </c>
      <c r="C49" s="10" t="s">
        <v>150</v>
      </c>
      <c r="D49" s="34" t="s">
        <v>130</v>
      </c>
      <c r="E49" s="38"/>
      <c r="F49" s="8" t="s">
        <v>13</v>
      </c>
      <c r="G49" s="32" t="s">
        <v>14</v>
      </c>
      <c r="H49" s="54">
        <v>300</v>
      </c>
      <c r="I49" s="29"/>
      <c r="J49" s="24">
        <f t="shared" si="2"/>
        <v>0</v>
      </c>
      <c r="K49" s="39"/>
      <c r="L49" s="38"/>
    </row>
    <row r="50" spans="1:12" ht="20.100000000000001" customHeight="1">
      <c r="A50" s="15">
        <v>46</v>
      </c>
      <c r="B50" s="40"/>
      <c r="C50" s="10" t="s">
        <v>149</v>
      </c>
      <c r="D50" s="34" t="s">
        <v>126</v>
      </c>
      <c r="E50" s="38"/>
      <c r="F50" s="9" t="s">
        <v>13</v>
      </c>
      <c r="G50" s="32" t="s">
        <v>14</v>
      </c>
      <c r="H50" s="54">
        <v>300</v>
      </c>
      <c r="I50" s="29"/>
      <c r="J50" s="41">
        <f t="shared" ref="J50:J51" si="3">H50*I50</f>
        <v>0</v>
      </c>
      <c r="K50" s="39"/>
      <c r="L50" s="38"/>
    </row>
    <row r="51" spans="1:12" ht="20.100000000000001" customHeight="1">
      <c r="A51" s="15">
        <v>47</v>
      </c>
      <c r="B51" s="40"/>
      <c r="C51" s="10" t="s">
        <v>149</v>
      </c>
      <c r="D51" s="34" t="s">
        <v>127</v>
      </c>
      <c r="E51" s="38"/>
      <c r="F51" s="8" t="s">
        <v>13</v>
      </c>
      <c r="G51" s="32" t="s">
        <v>14</v>
      </c>
      <c r="H51" s="54">
        <v>300</v>
      </c>
      <c r="I51" s="29"/>
      <c r="J51" s="41">
        <f t="shared" si="3"/>
        <v>0</v>
      </c>
      <c r="K51" s="39"/>
      <c r="L51" s="38"/>
    </row>
    <row r="52" spans="1:12" ht="20.100000000000001" customHeight="1">
      <c r="A52" s="15">
        <v>48</v>
      </c>
      <c r="B52" s="40"/>
      <c r="C52" s="10" t="s">
        <v>149</v>
      </c>
      <c r="D52" s="34" t="s">
        <v>128</v>
      </c>
      <c r="E52" s="38"/>
      <c r="F52" s="8" t="s">
        <v>13</v>
      </c>
      <c r="G52" s="32" t="s">
        <v>14</v>
      </c>
      <c r="H52" s="54">
        <v>300</v>
      </c>
      <c r="I52" s="29"/>
      <c r="J52" s="41">
        <f>H52*I52</f>
        <v>0</v>
      </c>
      <c r="K52" s="39"/>
      <c r="L52" s="38"/>
    </row>
    <row r="53" spans="1:12" ht="20.100000000000001" customHeight="1">
      <c r="A53" s="15">
        <v>49</v>
      </c>
      <c r="B53" s="40"/>
      <c r="C53" s="10" t="s">
        <v>151</v>
      </c>
      <c r="D53" s="34" t="s">
        <v>129</v>
      </c>
      <c r="E53" s="38"/>
      <c r="F53" s="9" t="s">
        <v>13</v>
      </c>
      <c r="G53" s="32" t="s">
        <v>14</v>
      </c>
      <c r="H53" s="54">
        <v>300</v>
      </c>
      <c r="I53" s="29"/>
      <c r="J53" s="41">
        <f>H53*I53</f>
        <v>0</v>
      </c>
      <c r="K53" s="39"/>
      <c r="L53" s="38"/>
    </row>
    <row r="54" spans="1:12" ht="20.100000000000001" customHeight="1">
      <c r="A54" s="15">
        <v>50</v>
      </c>
      <c r="B54" s="10" t="s">
        <v>48</v>
      </c>
      <c r="C54" s="10" t="s">
        <v>152</v>
      </c>
      <c r="D54" s="36" t="s">
        <v>19</v>
      </c>
      <c r="E54" s="38"/>
      <c r="F54" s="9" t="s">
        <v>13</v>
      </c>
      <c r="G54" s="32" t="s">
        <v>14</v>
      </c>
      <c r="H54" s="54">
        <v>500</v>
      </c>
      <c r="I54" s="29"/>
      <c r="J54" s="24">
        <f>+napoje[[#This Row],[Množství]]*napoje[[#This Row],[Cena bez DPH za MJ ***]]</f>
        <v>0</v>
      </c>
      <c r="K54" s="39"/>
      <c r="L54" s="38"/>
    </row>
    <row r="55" spans="1:12" ht="20.100000000000001" customHeight="1">
      <c r="A55" s="15">
        <v>51</v>
      </c>
      <c r="B55" s="10" t="s">
        <v>49</v>
      </c>
      <c r="C55" s="10" t="s">
        <v>152</v>
      </c>
      <c r="D55" s="36" t="s">
        <v>20</v>
      </c>
      <c r="E55" s="38"/>
      <c r="F55" s="8" t="s">
        <v>13</v>
      </c>
      <c r="G55" s="32" t="s">
        <v>14</v>
      </c>
      <c r="H55" s="54">
        <v>500</v>
      </c>
      <c r="I55" s="29"/>
      <c r="J55" s="24">
        <f>+napoje[[#This Row],[Množství]]*napoje[[#This Row],[Cena bez DPH za MJ ***]]</f>
        <v>0</v>
      </c>
      <c r="K55" s="39"/>
      <c r="L55" s="38"/>
    </row>
    <row r="56" spans="1:12" ht="20.100000000000001" customHeight="1">
      <c r="A56" s="15">
        <v>52</v>
      </c>
      <c r="B56" s="10" t="s">
        <v>50</v>
      </c>
      <c r="C56" s="10" t="s">
        <v>152</v>
      </c>
      <c r="D56" s="36" t="s">
        <v>21</v>
      </c>
      <c r="E56" s="38"/>
      <c r="F56" s="8" t="s">
        <v>13</v>
      </c>
      <c r="G56" s="32" t="s">
        <v>14</v>
      </c>
      <c r="H56" s="54">
        <v>500</v>
      </c>
      <c r="I56" s="29"/>
      <c r="J56" s="24">
        <f>+napoje[[#This Row],[Množství]]*napoje[[#This Row],[Cena bez DPH za MJ ***]]</f>
        <v>0</v>
      </c>
      <c r="K56" s="39"/>
      <c r="L56" s="38"/>
    </row>
    <row r="57" spans="1:12" ht="20.100000000000001" customHeight="1">
      <c r="A57" s="15">
        <v>53</v>
      </c>
      <c r="B57" s="10" t="s">
        <v>52</v>
      </c>
      <c r="C57" s="10" t="s">
        <v>153</v>
      </c>
      <c r="D57" s="36" t="s">
        <v>23</v>
      </c>
      <c r="E57" s="38"/>
      <c r="F57" s="9" t="s">
        <v>13</v>
      </c>
      <c r="G57" s="32" t="s">
        <v>14</v>
      </c>
      <c r="H57" s="54">
        <v>500</v>
      </c>
      <c r="I57" s="29"/>
      <c r="J57" s="24">
        <f>+napoje[[#This Row],[Množství]]*napoje[[#This Row],[Cena bez DPH za MJ ***]]</f>
        <v>0</v>
      </c>
      <c r="K57" s="39"/>
      <c r="L57" s="38"/>
    </row>
    <row r="58" spans="1:12" ht="20.100000000000001" customHeight="1">
      <c r="A58" s="15">
        <v>54</v>
      </c>
      <c r="B58" s="10" t="s">
        <v>54</v>
      </c>
      <c r="C58" s="10" t="s">
        <v>153</v>
      </c>
      <c r="D58" s="36" t="s">
        <v>25</v>
      </c>
      <c r="E58" s="38"/>
      <c r="F58" s="8" t="s">
        <v>13</v>
      </c>
      <c r="G58" s="32" t="s">
        <v>14</v>
      </c>
      <c r="H58" s="54">
        <v>500</v>
      </c>
      <c r="I58" s="29"/>
      <c r="J58" s="24">
        <f>+napoje[[#This Row],[Množství]]*napoje[[#This Row],[Cena bez DPH za MJ ***]]</f>
        <v>0</v>
      </c>
      <c r="K58" s="39"/>
      <c r="L58" s="38"/>
    </row>
    <row r="59" spans="1:12" ht="20.100000000000001" customHeight="1">
      <c r="A59" s="15">
        <v>55</v>
      </c>
      <c r="B59" s="10" t="s">
        <v>51</v>
      </c>
      <c r="C59" s="10" t="s">
        <v>153</v>
      </c>
      <c r="D59" s="36" t="s">
        <v>22</v>
      </c>
      <c r="E59" s="38"/>
      <c r="F59" s="8" t="s">
        <v>13</v>
      </c>
      <c r="G59" s="32" t="s">
        <v>14</v>
      </c>
      <c r="H59" s="54">
        <v>500</v>
      </c>
      <c r="I59" s="29"/>
      <c r="J59" s="24">
        <f>+napoje[[#This Row],[Množství]]*napoje[[#This Row],[Cena bez DPH za MJ ***]]</f>
        <v>0</v>
      </c>
      <c r="K59" s="39"/>
      <c r="L59" s="38"/>
    </row>
    <row r="60" spans="1:12" ht="20.100000000000001" customHeight="1">
      <c r="A60" s="15">
        <v>56</v>
      </c>
      <c r="B60" s="13" t="s">
        <v>48</v>
      </c>
      <c r="C60" s="10" t="s">
        <v>153</v>
      </c>
      <c r="D60" s="34" t="s">
        <v>15</v>
      </c>
      <c r="E60" s="38"/>
      <c r="F60" s="9" t="s">
        <v>13</v>
      </c>
      <c r="G60" s="32" t="s">
        <v>14</v>
      </c>
      <c r="H60" s="54">
        <v>500</v>
      </c>
      <c r="I60" s="29"/>
      <c r="J60" s="24">
        <f>H60*I60</f>
        <v>0</v>
      </c>
      <c r="K60" s="39"/>
      <c r="L60" s="38"/>
    </row>
    <row r="61" spans="1:12" ht="20.100000000000001" customHeight="1">
      <c r="A61" s="15">
        <v>57</v>
      </c>
      <c r="B61" s="10" t="s">
        <v>55</v>
      </c>
      <c r="C61" s="10" t="s">
        <v>153</v>
      </c>
      <c r="D61" s="36" t="s">
        <v>26</v>
      </c>
      <c r="E61" s="38"/>
      <c r="F61" s="8" t="s">
        <v>13</v>
      </c>
      <c r="G61" s="32" t="s">
        <v>14</v>
      </c>
      <c r="H61" s="54">
        <v>500</v>
      </c>
      <c r="I61" s="29"/>
      <c r="J61" s="24">
        <f>+napoje[[#This Row],[Množství]]*napoje[[#This Row],[Cena bez DPH za MJ ***]]</f>
        <v>0</v>
      </c>
      <c r="K61" s="39"/>
      <c r="L61" s="38"/>
    </row>
    <row r="62" spans="1:12" ht="20.100000000000001" customHeight="1">
      <c r="A62" s="15">
        <v>58</v>
      </c>
      <c r="B62" s="10" t="s">
        <v>56</v>
      </c>
      <c r="C62" s="10" t="s">
        <v>153</v>
      </c>
      <c r="D62" s="36" t="s">
        <v>27</v>
      </c>
      <c r="E62" s="38"/>
      <c r="F62" s="8" t="s">
        <v>13</v>
      </c>
      <c r="G62" s="32" t="s">
        <v>14</v>
      </c>
      <c r="H62" s="54">
        <v>500</v>
      </c>
      <c r="I62" s="29"/>
      <c r="J62" s="24">
        <f>+napoje[[#This Row],[Množství]]*napoje[[#This Row],[Cena bez DPH za MJ ***]]</f>
        <v>0</v>
      </c>
      <c r="K62" s="39"/>
      <c r="L62" s="38"/>
    </row>
    <row r="63" spans="1:12" ht="20.100000000000001" customHeight="1">
      <c r="A63" s="15">
        <v>59</v>
      </c>
      <c r="B63" s="10" t="s">
        <v>53</v>
      </c>
      <c r="C63" s="10" t="s">
        <v>153</v>
      </c>
      <c r="D63" s="36" t="s">
        <v>24</v>
      </c>
      <c r="E63" s="38"/>
      <c r="F63" s="9" t="s">
        <v>13</v>
      </c>
      <c r="G63" s="32" t="s">
        <v>14</v>
      </c>
      <c r="H63" s="54">
        <v>500</v>
      </c>
      <c r="I63" s="29"/>
      <c r="J63" s="24">
        <f>+napoje[[#This Row],[Množství]]*napoje[[#This Row],[Cena bez DPH za MJ ***]]</f>
        <v>0</v>
      </c>
      <c r="K63" s="39"/>
      <c r="L63" s="38"/>
    </row>
    <row r="64" spans="1:12" ht="20.100000000000001" customHeight="1" thickBot="1">
      <c r="A64" s="15">
        <v>60</v>
      </c>
      <c r="B64" s="10" t="s">
        <v>86</v>
      </c>
      <c r="C64" s="10" t="s">
        <v>154</v>
      </c>
      <c r="D64" s="34" t="s">
        <v>76</v>
      </c>
      <c r="E64" s="38"/>
      <c r="F64" s="8" t="s">
        <v>13</v>
      </c>
      <c r="G64" s="32" t="s">
        <v>14</v>
      </c>
      <c r="H64" s="54">
        <v>500</v>
      </c>
      <c r="I64" s="29"/>
      <c r="J64" s="24">
        <f>H64*I64</f>
        <v>0</v>
      </c>
      <c r="K64" s="39"/>
      <c r="L64" s="38"/>
    </row>
    <row r="65" spans="1:12" ht="20.100000000000001" customHeight="1">
      <c r="A65"/>
      <c r="B65" s="42" t="s">
        <v>6</v>
      </c>
      <c r="C65" s="42"/>
      <c r="D65" s="25"/>
      <c r="E65" s="5"/>
      <c r="F65" s="5"/>
      <c r="G65" s="5"/>
      <c r="H65" s="6"/>
      <c r="I65" s="5"/>
      <c r="J65" s="48">
        <f>SUBTOTAL(109,napoje[Celkem ****])</f>
        <v>0</v>
      </c>
      <c r="L65"/>
    </row>
    <row r="66" spans="1:12" ht="20.100000000000001" customHeight="1">
      <c r="A66"/>
      <c r="B66" s="51"/>
      <c r="C66" s="51"/>
      <c r="D66" s="51"/>
      <c r="E66" s="11"/>
      <c r="F66" s="11"/>
      <c r="G66" s="30"/>
      <c r="L66" s="46"/>
    </row>
    <row r="67" spans="1:12" ht="20.100000000000001" customHeight="1">
      <c r="A67"/>
      <c r="B67" s="12" t="s">
        <v>7</v>
      </c>
      <c r="E67" s="11"/>
      <c r="F67" s="11"/>
      <c r="G67" s="31"/>
      <c r="L67" s="46"/>
    </row>
    <row r="68" spans="1:12">
      <c r="B68" s="7"/>
      <c r="C68" s="19"/>
      <c r="D68" s="4"/>
      <c r="E68" s="11"/>
      <c r="F68" s="11"/>
      <c r="G68" s="11"/>
      <c r="K68" s="44"/>
      <c r="L68" s="46"/>
    </row>
    <row r="69" spans="1:12">
      <c r="B69" s="7"/>
      <c r="C69" s="19"/>
      <c r="D69" s="4"/>
      <c r="E69" s="11"/>
      <c r="F69" s="11"/>
      <c r="G69" s="11"/>
      <c r="L69" s="46"/>
    </row>
    <row r="70" spans="1:12">
      <c r="B70" s="7"/>
      <c r="C70" s="19"/>
      <c r="D70" s="4"/>
      <c r="E70" s="11"/>
      <c r="F70" s="11"/>
      <c r="G70" s="11"/>
      <c r="L70" s="46"/>
    </row>
    <row r="71" spans="1:12">
      <c r="B71" s="7"/>
      <c r="C71" s="19"/>
      <c r="D71" s="4"/>
      <c r="E71" s="11"/>
      <c r="F71" s="11"/>
      <c r="G71" s="11"/>
      <c r="L71" s="46"/>
    </row>
    <row r="72" spans="1:12">
      <c r="B72" s="7"/>
      <c r="C72" s="19"/>
      <c r="D72" s="4"/>
      <c r="E72" s="11"/>
      <c r="F72" s="11"/>
      <c r="G72" s="11"/>
      <c r="L72" s="46"/>
    </row>
    <row r="73" spans="1:12">
      <c r="B73" s="53"/>
      <c r="C73" s="53"/>
      <c r="D73" s="53"/>
      <c r="E73" s="11"/>
      <c r="F73" s="52"/>
      <c r="G73" s="52"/>
      <c r="L73" s="46"/>
    </row>
    <row r="81" spans="8:10">
      <c r="J81" s="45"/>
    </row>
    <row r="82" spans="8:10">
      <c r="J82" s="45"/>
    </row>
    <row r="83" spans="8:10">
      <c r="J83" s="45"/>
    </row>
    <row r="84" spans="8:10">
      <c r="J84" s="45"/>
    </row>
    <row r="85" spans="8:10">
      <c r="H85" s="52"/>
      <c r="I85" s="52"/>
      <c r="J85" s="45"/>
    </row>
    <row r="86" spans="8:10">
      <c r="H86" s="52"/>
      <c r="I86" s="52"/>
      <c r="J86" s="45"/>
    </row>
    <row r="87" spans="8:10">
      <c r="H87" s="52"/>
      <c r="I87" s="52"/>
      <c r="J87" s="45"/>
    </row>
    <row r="88" spans="8:10">
      <c r="H88" s="52"/>
      <c r="I88" s="52"/>
      <c r="J88" s="45"/>
    </row>
    <row r="89" spans="8:10">
      <c r="H89" s="52"/>
      <c r="I89" s="52"/>
      <c r="J89" s="45"/>
    </row>
    <row r="90" spans="8:10">
      <c r="H90" s="52"/>
      <c r="I90" s="52"/>
    </row>
    <row r="91" spans="8:10">
      <c r="H91" s="52"/>
      <c r="I91" s="52"/>
    </row>
    <row r="92" spans="8:10">
      <c r="H92" s="52"/>
      <c r="I92" s="52"/>
    </row>
    <row r="93" spans="8:10">
      <c r="H93" s="52"/>
      <c r="I93" s="52"/>
    </row>
  </sheetData>
  <sheetProtection algorithmName="SHA-512" hashValue="4j2ppdfD2Od+ovjB53DURsBYj8a1NVt+MssKwuBJ4OTBPjidNI2nvxnf1TcZ4n8U/TGIxsACvVSds7cKb2XIQQ==" saltValue="0x1n/9MJoghppq9SY7OP7g==" spinCount="100000" sheet="1" objects="1" scenarios="1"/>
  <mergeCells count="12">
    <mergeCell ref="H90:I90"/>
    <mergeCell ref="H91:I91"/>
    <mergeCell ref="H92:I92"/>
    <mergeCell ref="H93:I93"/>
    <mergeCell ref="B73:D73"/>
    <mergeCell ref="F73:G73"/>
    <mergeCell ref="H89:I89"/>
    <mergeCell ref="B66:D66"/>
    <mergeCell ref="H85:I85"/>
    <mergeCell ref="H86:I86"/>
    <mergeCell ref="H87:I87"/>
    <mergeCell ref="H88:I88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2023-08-08T12:29:40Z</dcterms:modified>
</cp:coreProperties>
</file>