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9"/>
  <workbookPr/>
  <bookViews>
    <workbookView xWindow="36736" yWindow="500" windowWidth="28800" windowHeight="1568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<sst xmlns="http://schemas.openxmlformats.org/spreadsheetml/2006/main" count="45" uniqueCount="41">
  <si>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</si>
  <si>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</si>
  <si>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</si>
  <si>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</si>
  <si>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</si>
  <si>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</si>
  <si>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</si>
  <si>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</si>
  <si>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</si>
  <si>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</si>
  <si>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</si>
  <si>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</si>
  <si>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</si>
  <si>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</si>
  <si>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</si>
  <si>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</si>
  <si>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</si>
  <si>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</si>
  <si>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</si>
  <si>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</si>
  <si>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30213100-6 - Přenosné počítače</t>
  </si>
  <si>
    <t>30213 - Osobní počítače</t>
  </si>
  <si>
    <t>FSV UK
U Kříže 8, 158 00 Praha 5</t>
  </si>
  <si>
    <t>PC sestavy IT May</t>
  </si>
  <si>
    <t>Notebook Votápková IES</t>
  </si>
  <si>
    <t>Tiskára Kaňková IKSŽ</t>
  </si>
  <si>
    <r>
      <t xml:space="preserve">Výzva </t>
    </r>
    <r>
      <rPr>
        <b/>
        <sz val="14"/>
        <rFont val="Arial"/>
        <family val="2"/>
      </rPr>
      <t>č. 36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</si>
  <si>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30232110-8 Laserové tiskárny</t>
  </si>
  <si>
    <t>FSV UK
Opletalova 26, 110 00 Praha 1</t>
  </si>
  <si>
    <t>PC sestava
CPU min. benchmark 17 073 passmark bodů
GPU min. integrovaná
Operační paměť RAM min. 8GB DDR4 
Disk min. NVMe SSD 512 GB
Vstupy a výstupy min.: 1x DP, 2x HDMI, 1x DVI, 5x USB.3.2, 6x USB 2.0
Velikost skříně max: Micro Tower
Součástí balení min.: klávesnice a myš, napájecí kabel
Operační systém min. originální a předem nepoužitý Windows 10/11 Pro
Záruka min. 3 roky na sestavu ( cena nesmí překročit 13 236 Kč bez DPH/ks)- případně uplatnit slevu na PC, pokud je k dispozici</t>
  </si>
  <si>
    <t>Monitory IT May</t>
  </si>
  <si>
    <t>Set klávesnice IT May</t>
  </si>
  <si>
    <t>Notebook IT May</t>
  </si>
  <si>
    <t>30231310-3 - Ploché monitory</t>
  </si>
  <si>
    <t>30237200-1 - Počítačová příslušenství</t>
  </si>
  <si>
    <t>Černobílá laserová multifunkční tiskárna (Např. Canon i-SENSYS MF453dw)
Technologie Laserová
Tiskové rozlišení min. 1200 x 1200 DPI 
Rozlišení scanneru min. 600x600 DPI
Rychlost tisku min. 38 stran/min
Vstupní zásobník min. 550 listů
Formát tisku min. A6,A5,A4
Připojení min. LAN, USB, WiFi
Výbava: duplex, dotykový displej, AirPrint, USB, automatické oboustranné skenování
Součástí dodávky min.: tiskárna, toner, instalační kabely
Záruka: min. 2 roky (cena nesmí překročit 8 500,- Kč bez DPH/ ks)</t>
  </si>
  <si>
    <t xml:space="preserve">Set klávesnice a myši (Např. Logitech Wireless Combo MK345 - CZ/SK)
Požadujeme český layout
Typ připojení bezdrátový s USB příjimačem
Myš symetrická pro leváky i praváky, pogumovaný povrch po stranách, min 1000 DPI, Optický snímač, 3 tlačítka a kolečko
Ergonomický tvar klávesnice, membranové spínače, enter dvouřádkový úzký.
Záruka: min. 2 roky (cena nesmí překročit 950,- Kč bez DPH/ks)
</t>
  </si>
  <si>
    <t>Notebook s úhlopříčkou 16 palců s poměrem stran 16:10  (Např. Dell Vostro 5635)
Procesor: Počet jader min. 8 s CPU bench min. 18 888 (Např.: AMD Ryzen 7 7730U)
Grafická karta min. Intel Iris Xe
Rozlišení min. 1920 × 1200
Operační paměť min. 16 GB
Disk min. SSD 512 GB
Výbava min. numerická klávesnice, podsvícená klávesnice, 2x USB 3.2 Gen 1, USB-C, HDMI, RJ45, čtečka otisků prstů, WiFi 6, česká klávesnice, Windows 11 Pro
Váha max 1,9 Kg
Záruka min. 3 roky (cena nesmí překročit 20 570,- Kč bez DPH/ks)- případně uplatnit slevu na vybraný notebook, pokud je k dispozici</t>
  </si>
  <si>
    <t>FSV UK
Voršilská 1, 110 00
Praha 1</t>
  </si>
  <si>
    <t xml:space="preserve">Monitor o velikosti 27" (např. 27" Dell S2721DS)
Min. IPS panel o poměru 16:9
Rozlišení displaye min. 2560x1440
Připojení min. HDMI 1.4, DisplayPort 1.2, sluchátkový výstup
Max odezva 4ms
Frekvence min. 75Hz
Výbava min.: FreeSync, repro, vesa, nastavitelná výška, pivot
Záruka min. 2 roky  (cena nesmí překročit 5 490,- Kč bez DPH/ ks) </t>
  </si>
  <si>
    <t>Notebook s úhlopříčkou 16 palců s poměrem stran 16:10  (Např. Dell Vostro 5620)
Procesor: Počet jader min. 12 s CPU bench min. 17 359 (Např.: Intel Core i7-1260P)
Grafická karta min. Intel Iris Xe
Rozlišení min. 1920 × 1200
Operační paměť min. 16 GB
Disk min. SSD 512 GB
Výbava min. numerická klávesnice, podsvícená klávesnice, 2x USB 3.2 Gen 1, USB-C, HDMI, RJ45, čtečka otisků prstů, WiFi 6, česká klávesnice, Windows 11 Pro
Váha max 1,9 Kg
Záruka min. 3 roky (cena nesmí překročit 23 959,- Kč bez DPH/ks)- případně uplatnit slevu na vybraný notebook,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</si>
</sst>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4" fontId="1" fillId="0" borderId="9" xfId="21" applyNumberFormat="1" applyFont="1" applyBorder="1" applyAlignment="1">
      <alignment vertical="top" wrapText="1"/>
      <protection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0"/>
  <sheetViews>
    <sheetView tabSelected="1" zoomScale="80" zoomScaleNormal="80" workbookViewId="0" topLeftCell="B1">
      <selection activeCell="D4" sqref="D4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40">
      <c r="A3" s="6">
        <v>1</v>
      </c>
      <c r="B3" s="20" t="s">
        <v>23</v>
      </c>
      <c r="C3" s="22" t="s">
        <v>29</v>
      </c>
      <c r="D3" s="23"/>
      <c r="E3" s="23"/>
      <c r="F3" s="24">
        <v>10</v>
      </c>
      <c r="G3" s="25"/>
      <c r="H3" s="26">
        <f aca="true" t="shared" si="0" ref="H3:H8">G3*1.21</f>
        <v>0</v>
      </c>
      <c r="I3" s="26">
        <f aca="true" t="shared" si="1" ref="I3:I8">H3*F3</f>
        <v>0</v>
      </c>
      <c r="J3" s="28" t="s">
        <v>22</v>
      </c>
      <c r="K3" s="12" t="s">
        <v>21</v>
      </c>
      <c r="L3" s="7">
        <v>230394</v>
      </c>
      <c r="M3" s="21"/>
      <c r="N3" s="21"/>
    </row>
    <row r="4" spans="1:14" ht="154">
      <c r="A4" s="6">
        <v>2</v>
      </c>
      <c r="B4" s="20" t="s">
        <v>24</v>
      </c>
      <c r="C4" s="22" t="s">
        <v>40</v>
      </c>
      <c r="D4" s="5"/>
      <c r="E4" s="5"/>
      <c r="F4" s="18">
        <v>1</v>
      </c>
      <c r="G4" s="19"/>
      <c r="H4" s="26">
        <f t="shared" si="0"/>
        <v>0</v>
      </c>
      <c r="I4" s="26">
        <f t="shared" si="1"/>
        <v>0</v>
      </c>
      <c r="J4" s="28" t="s">
        <v>28</v>
      </c>
      <c r="K4" s="12" t="s">
        <v>20</v>
      </c>
      <c r="L4" s="7">
        <v>230383</v>
      </c>
      <c r="M4" s="21"/>
      <c r="N4" s="21"/>
    </row>
    <row r="5" spans="1:14" ht="154">
      <c r="A5" s="6">
        <v>3</v>
      </c>
      <c r="B5" s="20" t="s">
        <v>25</v>
      </c>
      <c r="C5" s="5" t="s">
        <v>35</v>
      </c>
      <c r="D5" s="5"/>
      <c r="E5" s="5"/>
      <c r="F5" s="18">
        <v>1</v>
      </c>
      <c r="G5" s="19"/>
      <c r="H5" s="26">
        <f t="shared" si="0"/>
        <v>0</v>
      </c>
      <c r="I5" s="26">
        <f t="shared" si="1"/>
        <v>0</v>
      </c>
      <c r="J5" s="27" t="s">
        <v>38</v>
      </c>
      <c r="K5" s="29" t="s">
        <v>27</v>
      </c>
      <c r="L5" s="7">
        <v>230402</v>
      </c>
      <c r="M5" s="21"/>
      <c r="N5" s="21"/>
    </row>
    <row r="6" spans="1:14" ht="112">
      <c r="A6" s="6">
        <v>4</v>
      </c>
      <c r="B6" s="20" t="s">
        <v>30</v>
      </c>
      <c r="C6" s="22" t="s">
        <v>39</v>
      </c>
      <c r="D6" s="5"/>
      <c r="E6" s="5"/>
      <c r="F6" s="18">
        <v>2</v>
      </c>
      <c r="G6" s="19"/>
      <c r="H6" s="26">
        <f t="shared" si="0"/>
        <v>0</v>
      </c>
      <c r="I6" s="26">
        <f t="shared" si="1"/>
        <v>0</v>
      </c>
      <c r="J6" s="28" t="s">
        <v>22</v>
      </c>
      <c r="K6" s="12" t="s">
        <v>33</v>
      </c>
      <c r="L6" s="7">
        <v>230406</v>
      </c>
      <c r="M6" s="21"/>
      <c r="N6" s="21"/>
    </row>
    <row r="7" spans="1:14" ht="98">
      <c r="A7" s="6">
        <v>5</v>
      </c>
      <c r="B7" s="20" t="s">
        <v>31</v>
      </c>
      <c r="C7" s="5" t="s">
        <v>36</v>
      </c>
      <c r="D7" s="5"/>
      <c r="E7" s="5"/>
      <c r="F7" s="18">
        <v>1</v>
      </c>
      <c r="G7" s="19"/>
      <c r="H7" s="26">
        <f t="shared" si="0"/>
        <v>0</v>
      </c>
      <c r="I7" s="26">
        <f t="shared" si="1"/>
        <v>0</v>
      </c>
      <c r="J7" s="28" t="s">
        <v>22</v>
      </c>
      <c r="K7" s="29" t="s">
        <v>34</v>
      </c>
      <c r="L7" s="7">
        <v>230406</v>
      </c>
      <c r="M7" s="21"/>
      <c r="N7" s="21"/>
    </row>
    <row r="8" spans="1:14" ht="154">
      <c r="A8" s="6">
        <v>6</v>
      </c>
      <c r="B8" s="20" t="s">
        <v>32</v>
      </c>
      <c r="C8" s="22" t="s">
        <v>37</v>
      </c>
      <c r="D8" s="5"/>
      <c r="E8" s="5"/>
      <c r="F8" s="18">
        <v>1</v>
      </c>
      <c r="G8" s="19"/>
      <c r="H8" s="26">
        <f t="shared" si="0"/>
        <v>0</v>
      </c>
      <c r="I8" s="26">
        <f t="shared" si="1"/>
        <v>0</v>
      </c>
      <c r="J8" s="28" t="s">
        <v>22</v>
      </c>
      <c r="K8" s="12" t="s">
        <v>20</v>
      </c>
      <c r="L8" s="7">
        <v>230406</v>
      </c>
      <c r="M8" s="21"/>
      <c r="N8" s="21"/>
    </row>
    <row r="9" spans="1:13" ht="14">
      <c r="A9" s="32" t="s">
        <v>11</v>
      </c>
      <c r="B9" s="33"/>
      <c r="C9" s="33"/>
      <c r="D9" s="13"/>
      <c r="E9" s="13"/>
      <c r="F9" s="34">
        <f>F10/1.21</f>
        <v>0</v>
      </c>
      <c r="G9" s="35"/>
      <c r="H9" s="35"/>
      <c r="I9" s="35"/>
      <c r="J9" s="14"/>
      <c r="K9" s="14"/>
      <c r="L9" s="15"/>
      <c r="M9" s="21"/>
    </row>
    <row r="10" spans="1:12" ht="15" thickBot="1">
      <c r="A10" s="36" t="s">
        <v>12</v>
      </c>
      <c r="B10" s="37"/>
      <c r="C10" s="37"/>
      <c r="D10" s="16"/>
      <c r="E10" s="16"/>
      <c r="F10" s="38">
        <f>SUM(I3:I8)</f>
        <v>0</v>
      </c>
      <c r="G10" s="39"/>
      <c r="H10" s="39"/>
      <c r="I10" s="39"/>
      <c r="J10" s="16"/>
      <c r="K10" s="16"/>
      <c r="L10" s="17"/>
    </row>
    <row r="11" spans="1:12" ht="13">
      <c r="A11" s="2"/>
      <c r="F11" s="2"/>
      <c r="G11" s="3"/>
      <c r="H11" s="3"/>
      <c r="I11" s="3"/>
      <c r="J11" s="3"/>
      <c r="K11" s="3"/>
      <c r="L11" s="3"/>
    </row>
    <row r="12" spans="1:6" ht="14">
      <c r="A12" s="2"/>
      <c r="C12" s="4" t="s">
        <v>13</v>
      </c>
      <c r="F12" s="2"/>
    </row>
    <row r="13" spans="1:6" ht="15.75" customHeight="1">
      <c r="A13" s="2"/>
      <c r="F13" s="2"/>
    </row>
    <row r="14" spans="1:6" ht="15.75" customHeight="1">
      <c r="A14" s="2"/>
      <c r="C14" s="4" t="s">
        <v>14</v>
      </c>
      <c r="F14" s="2"/>
    </row>
    <row r="15" spans="1:6" ht="15.75" customHeight="1">
      <c r="A15" s="2"/>
      <c r="C15" s="4" t="s">
        <v>15</v>
      </c>
      <c r="F15" s="2"/>
    </row>
    <row r="16" spans="1:6" ht="15.75" customHeight="1">
      <c r="A16" s="2"/>
      <c r="C16" s="4" t="s">
        <v>16</v>
      </c>
      <c r="F16" s="2"/>
    </row>
    <row r="17" spans="1:6" ht="15.75" customHeight="1">
      <c r="A17" s="2"/>
      <c r="C17" s="4" t="s">
        <v>17</v>
      </c>
      <c r="F17" s="2"/>
    </row>
    <row r="18" spans="1:6" ht="15.75" customHeight="1">
      <c r="A18" s="2"/>
      <c r="C18" s="4" t="s">
        <v>18</v>
      </c>
      <c r="F18" s="2"/>
    </row>
    <row r="19" spans="1:6" ht="15.75" customHeight="1">
      <c r="A19" s="2"/>
      <c r="F19" s="2"/>
    </row>
    <row r="20" spans="1:6" ht="15.75" customHeight="1">
      <c r="A20" s="2"/>
      <c r="C20" s="4" t="s">
        <v>19</v>
      </c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5">
    <mergeCell ref="A1:L1"/>
    <mergeCell ref="A9:C9"/>
    <mergeCell ref="F9:I9"/>
    <mergeCell ref="A10:C10"/>
    <mergeCell ref="F10:I1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36
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2023-08-10T08:23:46Z</dcterms:modified>
  <cp:category/>
  <cp:version/>
  <cp:contentType/>
  <cp:contentStatus/>
</cp:coreProperties>
</file>