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2 CHEMIK" sheetId="1" r:id="rId1"/>
  </sheets>
  <definedNames>
    <definedName name="_xlnm.Print_Area" localSheetId="0">'Výzva č. 2 CHEMIK'!$A$1:$R$18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<sst xmlns="http://schemas.openxmlformats.org/spreadsheetml/2006/main" count="27" uniqueCount="27">
  <si>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</si>
  <si>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</si>
  <si>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</si>
  <si>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</si>
  <si>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</si>
  <si>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</si>
  <si>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</si>
  <si>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</si>
  <si>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</si>
  <si>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</si>
  <si>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</si>
  <si>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</si>
  <si>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</si>
  <si>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</si>
  <si>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</si>
  <si>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</si>
  <si>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</si>
  <si>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</si>
  <si>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</si>
  <si>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</si>
  <si>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</si>
  <si>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Human Brain Microvascular Endothelial Starter Kit</t>
  </si>
  <si>
    <t>Lidské mozkové mikrovaskulární endotelové buňky (HBMEC) izolovány ze zdravého lidského mozku. HBMEC jsou kryokonzervovány v první fázi a dodávány zmrazené. Kit obsahuje: dvě hluboko zamrazené viálky a každá z nich obsahuje více než 500 000 životaschopných buněk. Je zaručena jejich další expanze po dobu 10 zdvojení populace podle pokynů uvedených v technickém listu, kompletní nepředmíchané médium určené pro optimální růst normálních primárních mikrovaskulárních endoteliálních buněk in vitro a zahrnující 500 ml základního média pro endoteliální buňky, 4x 25 ml fetálního hovězího séra, 4x 5 ml doplňku pro růst endoteliálních buněk, 4x 5 ml roztoku penicilinu/streptomycinu.</t>
  </si>
  <si>
    <t>ks</t>
  </si>
  <si>
    <t>Výsledná nabídková cena v Kč včetně všech nákladů (např. dopravné, balné, náklady na pojištění, inflační vlivy, clo, sleva z ceny apod).</t>
  </si>
  <si>
    <t>Účastník ve sloupci "D " Nabídnuté plnění účastníkem"  může využít vlastní přílohy a prokázat plnění dalšími listy v nabídce.</t>
  </si>
  <si>
    <t xml:space="preserve">Příloha č. 1 Výzvy č. 2/2023 Dynamického nákupního systému P23V00000322 - UK 1.LF - Dodávky chemikálií a kitů - Popis předmětu plnění a Cenová nabídka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</si>
</sst>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4" fillId="4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4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1" fillId="0" borderId="0" xfId="0" applyFont="1"/>
    <xf numFmtId="4" fontId="4" fillId="4" borderId="1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22" fillId="4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5" borderId="1" xfId="0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18"/>
  <sheetViews>
    <sheetView tabSelected="1" view="pageBreakPreview" zoomScale="79" zoomScaleSheetLayoutView="79" workbookViewId="0" topLeftCell="A1">
      <selection activeCell="F11" sqref="F11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8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5.0039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7" ht="35.4" customHeight="1">
      <c r="A2" s="1"/>
      <c r="B2" s="1"/>
      <c r="C2" s="1"/>
      <c r="E2" s="2"/>
      <c r="F2" s="49"/>
      <c r="G2" s="49"/>
      <c r="H2" s="55" t="s">
        <v>26</v>
      </c>
      <c r="I2" s="56"/>
      <c r="J2" s="56"/>
      <c r="K2" s="56"/>
      <c r="L2" s="56"/>
      <c r="M2" s="56"/>
      <c r="N2" s="56"/>
      <c r="O2" s="56"/>
      <c r="P2" s="56"/>
      <c r="Q2" s="56"/>
    </row>
    <row r="3" spans="1:16" ht="15">
      <c r="A3" s="1"/>
      <c r="B3" s="1"/>
      <c r="C3" s="1"/>
      <c r="E3" s="44"/>
      <c r="F3" s="3"/>
      <c r="G3" s="3"/>
      <c r="H3" s="2"/>
      <c r="I3" s="2"/>
      <c r="J3" s="3"/>
      <c r="N3" s="2"/>
      <c r="O3" s="2"/>
      <c r="P3" s="2"/>
    </row>
    <row r="4" spans="1:16" ht="18">
      <c r="A4" s="4"/>
      <c r="B4" s="43" t="s">
        <v>0</v>
      </c>
      <c r="C4" s="43"/>
      <c r="D4" s="29"/>
      <c r="E4" s="41"/>
      <c r="F4" s="3"/>
      <c r="G4" s="3"/>
      <c r="H4" s="6"/>
      <c r="I4" s="6"/>
      <c r="J4" s="3"/>
      <c r="N4" s="7"/>
      <c r="O4" s="8"/>
      <c r="P4" s="2"/>
    </row>
    <row r="5" spans="1:16" ht="18">
      <c r="A5" s="4"/>
      <c r="B5" s="4"/>
      <c r="C5" s="4"/>
      <c r="D5" s="29"/>
      <c r="E5" s="5"/>
      <c r="F5" s="3"/>
      <c r="G5" s="3"/>
      <c r="H5" s="6"/>
      <c r="I5" s="6"/>
      <c r="J5" s="3"/>
      <c r="N5" s="7"/>
      <c r="O5" s="8"/>
      <c r="P5" s="2"/>
    </row>
    <row r="6" spans="1:16" ht="40.5" customHeight="1">
      <c r="A6" s="4"/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2"/>
    </row>
    <row r="7" spans="1:16" ht="18">
      <c r="A7" s="4"/>
      <c r="B7" s="4"/>
      <c r="C7" s="4"/>
      <c r="D7" s="29"/>
      <c r="E7" s="5"/>
      <c r="F7" s="3"/>
      <c r="G7" s="3"/>
      <c r="H7" s="6"/>
      <c r="I7" s="6"/>
      <c r="J7" s="3"/>
      <c r="N7" s="7"/>
      <c r="O7" s="8"/>
      <c r="P7" s="2"/>
    </row>
    <row r="8" spans="1:16" ht="18">
      <c r="A8" s="4"/>
      <c r="B8" s="4" t="s">
        <v>25</v>
      </c>
      <c r="C8" s="4"/>
      <c r="D8" s="29"/>
      <c r="E8" s="5"/>
      <c r="F8" s="3"/>
      <c r="G8" s="3"/>
      <c r="H8" s="6"/>
      <c r="I8" s="6"/>
      <c r="J8" s="3"/>
      <c r="N8" s="7"/>
      <c r="O8" s="8"/>
      <c r="P8" s="2"/>
    </row>
    <row r="9" spans="1:16" ht="18">
      <c r="A9" s="4"/>
      <c r="B9" s="4"/>
      <c r="C9" s="4"/>
      <c r="D9" s="29"/>
      <c r="E9" s="5"/>
      <c r="F9" s="3"/>
      <c r="G9" s="3"/>
      <c r="H9" s="7"/>
      <c r="I9" s="8"/>
      <c r="J9" s="3"/>
      <c r="N9" s="7"/>
      <c r="O9" s="8"/>
      <c r="P9" s="2"/>
    </row>
    <row r="10" spans="1:15" ht="1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</row>
    <row r="11" spans="1:17" ht="43.95" customHeight="1">
      <c r="A11" s="1"/>
      <c r="B11" s="54" t="s">
        <v>2</v>
      </c>
      <c r="C11" s="54"/>
      <c r="D11" s="30"/>
      <c r="E11" s="11"/>
      <c r="F11" s="12"/>
      <c r="O11" s="52" t="s">
        <v>3</v>
      </c>
      <c r="P11" s="52"/>
      <c r="Q11" s="52"/>
    </row>
    <row r="12" spans="1:17" ht="177.75" customHeight="1">
      <c r="A12" s="13" t="s">
        <v>4</v>
      </c>
      <c r="B12" s="38" t="s">
        <v>5</v>
      </c>
      <c r="C12" s="38" t="s">
        <v>6</v>
      </c>
      <c r="D12" s="27" t="s">
        <v>7</v>
      </c>
      <c r="E12" s="14" t="s">
        <v>8</v>
      </c>
      <c r="F12" s="42" t="s">
        <v>9</v>
      </c>
      <c r="G12" s="42" t="s">
        <v>10</v>
      </c>
      <c r="H12" s="40" t="s">
        <v>11</v>
      </c>
      <c r="I12" s="15" t="s">
        <v>12</v>
      </c>
      <c r="J12" s="15" t="s">
        <v>13</v>
      </c>
      <c r="K12" s="15" t="s">
        <v>14</v>
      </c>
      <c r="L12" s="15" t="s">
        <v>15</v>
      </c>
      <c r="M12" s="15" t="s">
        <v>16</v>
      </c>
      <c r="N12" s="15" t="s">
        <v>17</v>
      </c>
      <c r="O12" s="16" t="s">
        <v>18</v>
      </c>
      <c r="P12" s="16" t="s">
        <v>19</v>
      </c>
      <c r="Q12" s="16" t="s">
        <v>20</v>
      </c>
    </row>
    <row r="13" spans="1:17" s="22" customFormat="1" ht="296.25" customHeight="1">
      <c r="A13" s="17">
        <v>1</v>
      </c>
      <c r="B13" s="48" t="s">
        <v>21</v>
      </c>
      <c r="C13" s="39" t="s">
        <v>22</v>
      </c>
      <c r="D13" s="47"/>
      <c r="E13" s="46"/>
      <c r="F13" s="26">
        <v>1</v>
      </c>
      <c r="G13" s="26" t="s">
        <v>23</v>
      </c>
      <c r="H13" s="45"/>
      <c r="I13" s="18"/>
      <c r="J13" s="19">
        <f>SUM(H13*I13)/100</f>
        <v>0</v>
      </c>
      <c r="K13" s="20">
        <f aca="true" t="shared" si="0" ref="K13">SUM(H13+J13)</f>
        <v>0</v>
      </c>
      <c r="L13" s="20">
        <f aca="true" t="shared" si="1" ref="L13">SUM(F13*H13)</f>
        <v>0</v>
      </c>
      <c r="M13" s="20">
        <f aca="true" t="shared" si="2" ref="M13">SUM(L13*I13)/100</f>
        <v>0</v>
      </c>
      <c r="N13" s="20">
        <f aca="true" t="shared" si="3" ref="N13">SUM(L13:M13)</f>
        <v>0</v>
      </c>
      <c r="O13" s="20"/>
      <c r="P13" s="21"/>
      <c r="Q13" s="20">
        <f aca="true" t="shared" si="4" ref="Q13">SUM(H13*P13)</f>
        <v>0</v>
      </c>
    </row>
    <row r="14" spans="2:14" ht="30" customHeight="1">
      <c r="B14" s="31" t="s">
        <v>24</v>
      </c>
      <c r="C14" s="32"/>
      <c r="D14" s="32"/>
      <c r="E14" s="33"/>
      <c r="F14" s="34"/>
      <c r="G14" s="34"/>
      <c r="H14" s="35"/>
      <c r="I14" s="36"/>
      <c r="J14" s="36"/>
      <c r="K14" s="36"/>
      <c r="L14" s="37">
        <f>SUM(L13:L13)</f>
        <v>0</v>
      </c>
      <c r="M14" s="37">
        <f>SUM(M13:M13)</f>
        <v>0</v>
      </c>
      <c r="N14" s="37">
        <f>SUM(N13:N13)</f>
        <v>0</v>
      </c>
    </row>
    <row r="15" ht="15">
      <c r="L15" s="23"/>
    </row>
    <row r="16" spans="2:14" ht="48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2" ht="15">
      <c r="B17" s="51"/>
      <c r="C17" s="51"/>
      <c r="D17" s="51"/>
      <c r="E17" s="51"/>
      <c r="F17" s="51"/>
      <c r="G17" s="51"/>
      <c r="H17" s="51"/>
      <c r="L17" s="24"/>
    </row>
    <row r="18" spans="2:12" ht="24.6" customHeight="1">
      <c r="B18" s="51"/>
      <c r="C18" s="51"/>
      <c r="D18" s="51"/>
      <c r="E18" s="51"/>
      <c r="F18" s="51"/>
      <c r="G18" s="51"/>
      <c r="H18" s="51"/>
      <c r="L18" s="25"/>
    </row>
  </sheetData>
  <sheetProtection algorithmName="SHA-512" hashValue="KfflCMtNaB+yvU9KTQ+Bw7BvQYLp9gbdYCSfhA50Lc3LMp33C+FSaaOMoh8cyIk2UWW6ZBoA+OVugg285jUDcw==" saltValue="K74K+qL0HLOAm/k7lOwXig==" spinCount="100000" sheet="1" formatCells="0" formatColumns="0" formatRows="0"/>
  <protectedRanges>
    <protectedRange sqref="H1:Q1048576" name="Oblast4"/>
    <protectedRange sqref="D1:E1048576" name="Oblast2"/>
    <protectedRange sqref="A1:C1048576" name="Oblast1"/>
    <protectedRange sqref="F1:G1048576" name="Oblast3"/>
  </protectedRanges>
  <mergeCells count="7">
    <mergeCell ref="F2:G2"/>
    <mergeCell ref="B6:O6"/>
    <mergeCell ref="B17:H18"/>
    <mergeCell ref="O11:Q11"/>
    <mergeCell ref="B16:N16"/>
    <mergeCell ref="B11:C11"/>
    <mergeCell ref="H2:Q2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2023-08-25T10:41:06Z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