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25" tabRatio="767" activeTab="0"/>
  </bookViews>
  <sheets>
    <sheet name="ETAPA 1" sheetId="1" r:id="rId1"/>
  </sheets>
  <externalReferences>
    <externalReference r:id="rId4"/>
    <externalReference r:id="rId5"/>
  </externalReferences>
  <definedNames>
    <definedName name="BPK1" localSheetId="0">'[1]Položky'!#REF!</definedName>
    <definedName name="BPK1">'[1]Položky'!#REF!</definedName>
    <definedName name="BPK2" localSheetId="0">'[1]Položky'!#REF!</definedName>
    <definedName name="BPK2">'[1]Položky'!#REF!</definedName>
    <definedName name="BPK3" localSheetId="0">'[1]Položky'!#REF!</definedName>
    <definedName name="BPK3">'[1]Položky'!#REF!</definedName>
    <definedName name="cisloobjektu">'[1]Krycí list'!$A$4</definedName>
    <definedName name="cislostavby">'[1]Krycí list'!$A$6</definedName>
    <definedName name="Datum">#REF!</definedName>
    <definedName name="Dodavka">'[1]Rekapitulace'!$G$14</definedName>
    <definedName name="Dodavka0" localSheetId="0">'[1]Položky'!#REF!</definedName>
    <definedName name="Dodavka0">'[1]Položky'!#REF!</definedName>
    <definedName name="HSV">'[1]Rekapitulace'!$E$14</definedName>
    <definedName name="HSV0" localSheetId="0">'[1]Položky'!#REF!</definedName>
    <definedName name="HSV0">'[1]Položky'!#REF!</definedName>
    <definedName name="HZS">'[1]Rekapitulace'!$I$14</definedName>
    <definedName name="HZS0" localSheetId="0">'[1]Položky'!#REF!</definedName>
    <definedName name="HZS0">'[1]Položky'!#REF!</definedName>
    <definedName name="JKSO">#REF!</definedName>
    <definedName name="kv">#N/A</definedName>
    <definedName name="MJ">#REF!</definedName>
    <definedName name="Mont">'[1]Rekapitulace'!$H$14</definedName>
    <definedName name="Montaz0" localSheetId="0">'[1]Položky'!#REF!</definedName>
    <definedName name="Montaz0">'[1]Položky'!#REF!</definedName>
    <definedName name="nazevobjektu">'[1]Krycí list'!$C$4</definedName>
    <definedName name="nazevstavby">'[1]Krycí list'!$C$6</definedName>
    <definedName name="Objednatel">#REF!</definedName>
    <definedName name="PocetMJ">#REF!</definedName>
    <definedName name="Poznamka">#REF!</definedName>
    <definedName name="Projektant">#REF!</definedName>
    <definedName name="PSV">'[1]Rekapitulace'!$F$14</definedName>
    <definedName name="PSV0" localSheetId="0">'[1]Položky'!#REF!</definedName>
    <definedName name="PSV0">'[1]Položky'!#REF!</definedName>
    <definedName name="Typ" localSheetId="0">'[1]Položky'!#REF!</definedName>
    <definedName name="Typ">'[1]Položky'!#REF!</definedName>
    <definedName name="VRN">'[1]Rekapitulace'!$H$27</definedName>
    <definedName name="VRNKc" localSheetId="0">'[1]Rekapitulace'!#REF!</definedName>
    <definedName name="VRNKc">'[1]Rekapitulace'!#REF!</definedName>
    <definedName name="VRNnazev" localSheetId="0">'[1]Rekapitulace'!#REF!</definedName>
    <definedName name="VRNnazev">'[1]Rekapitulace'!#REF!</definedName>
    <definedName name="VRNproc" localSheetId="0">'[1]Rekapitulace'!#REF!</definedName>
    <definedName name="VRNproc">'[1]Rekapitulace'!#REF!</definedName>
    <definedName name="VRNzakl" localSheetId="0">'[1]Rekapitulace'!#REF!</definedName>
    <definedName name="VRNzakl">'[1]Rekapitulace'!#REF!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<sst xmlns="http://schemas.openxmlformats.org/spreadsheetml/2006/main" count="162" uniqueCount="119">
  <si>
    <t>název výrobku</t>
  </si>
  <si>
    <t>počet ks</t>
  </si>
  <si>
    <t>jedn.cena</t>
  </si>
  <si>
    <t>vypracoval:</t>
  </si>
  <si>
    <t>investor:</t>
  </si>
  <si>
    <t>datum:</t>
  </si>
  <si>
    <t>cena CELKEM</t>
  </si>
  <si>
    <t>č.položky</t>
  </si>
  <si>
    <t>úsek-část:</t>
  </si>
  <si>
    <t>%</t>
  </si>
  <si>
    <t>DPH</t>
  </si>
  <si>
    <t>CENA CELKEM  s DPH</t>
  </si>
  <si>
    <t>akce:</t>
  </si>
  <si>
    <t>OSTATNÍ</t>
  </si>
  <si>
    <t>Tlaková zkouška</t>
  </si>
  <si>
    <t>Topná zkouška</t>
  </si>
  <si>
    <t>Napuštění a vypuštění systému</t>
  </si>
  <si>
    <t>Zprovoznění,odvzdušnění systému</t>
  </si>
  <si>
    <t>Autorizované oživení</t>
  </si>
  <si>
    <t>ODMM</t>
  </si>
  <si>
    <t>Zpětná klapka závitová 2"</t>
  </si>
  <si>
    <t>Zvýšená pracnost,nepřed.náklady</t>
  </si>
  <si>
    <t>Doprava</t>
  </si>
  <si>
    <t>Závit 2"</t>
  </si>
  <si>
    <t>Sestava ohřevu TUV</t>
  </si>
  <si>
    <t>Kulový kohout závitový MAPOL 20-300 2"</t>
  </si>
  <si>
    <t>Filtr závitový 2"</t>
  </si>
  <si>
    <t>Šroubení mosazené G 6/4 s 2" převlečnou maticí</t>
  </si>
  <si>
    <t>Oběhové čerpadlo GRUNDFOS MAGNA 3 32-80 230 V</t>
  </si>
  <si>
    <t>T kus závitový 2"x1/2"</t>
  </si>
  <si>
    <t>Vypouštěcí kohout G 1/2"</t>
  </si>
  <si>
    <t>Manometr d 100 0-6 bar  G 1/2"+KK 1/2" s vypouštěním</t>
  </si>
  <si>
    <t>Teploměr d 100 0-120°C G 1/2" vč. Jímky l=80 mm</t>
  </si>
  <si>
    <t>Šroubení mosazené G 5/4 "</t>
  </si>
  <si>
    <t>Redukce závitová 2"x5/4"</t>
  </si>
  <si>
    <t>Deskový výměník SECESPOL LB 31-90 G 5/4"</t>
  </si>
  <si>
    <t>Dvojnypl 2"</t>
  </si>
  <si>
    <t>Redukce závitová 2"*6/4"</t>
  </si>
  <si>
    <t>T kus závitový 2"x6/4</t>
  </si>
  <si>
    <t>Oběhové čerpadlo GRUNDFOS MAGNA 3 25-60 N 230 V</t>
  </si>
  <si>
    <t>Šroubení mosazené G 5/4 s 6/4" převlečnou maticí</t>
  </si>
  <si>
    <t>Šroubení závotové 2"</t>
  </si>
  <si>
    <t>Šroubení závotové 6/4"</t>
  </si>
  <si>
    <t>Kulový kohout závitový MAPOL 020-300 2"</t>
  </si>
  <si>
    <t>Kulový kohout závitový MAPOL 020-300 6/4"</t>
  </si>
  <si>
    <t>T kus závitový 2"x5/4</t>
  </si>
  <si>
    <t>I.sestava ohřevu!!!</t>
  </si>
  <si>
    <t>materiál bude</t>
  </si>
  <si>
    <t>dvakrát</t>
  </si>
  <si>
    <t>Potrubí plast PPH d 63</t>
  </si>
  <si>
    <t>Potrubí plast PPH d 50</t>
  </si>
  <si>
    <t>Koleno d 63 PPH</t>
  </si>
  <si>
    <t>Koleno d 50 PPH</t>
  </si>
  <si>
    <t>Nátrubek d 63 PPH</t>
  </si>
  <si>
    <t>Přechod vnější 2"xd63</t>
  </si>
  <si>
    <t>Přechod vnější 6/4"xd50</t>
  </si>
  <si>
    <t>Ostatní drobný montážní materiál PPH</t>
  </si>
  <si>
    <t>Drobné nespecifikované tvarovky PPH</t>
  </si>
  <si>
    <t>Uchycení potrubí d 63</t>
  </si>
  <si>
    <t>Uchycení potrubí d 50</t>
  </si>
  <si>
    <t>MTZ Zařízení</t>
  </si>
  <si>
    <t>Nosný rám Jackel 40*4</t>
  </si>
  <si>
    <t>Výroba konstrukce</t>
  </si>
  <si>
    <t>II.tlakové pásmo</t>
  </si>
  <si>
    <t>Manometr d 100 0-16 bar  G 1/2"+KK 1/2" s vypouštěním</t>
  </si>
  <si>
    <t>Akumulační nádoba TXI - ATX nerezová o objemu 2000 l PN 10 vč. Tepelné izolace</t>
  </si>
  <si>
    <t>Cirkulace TUV</t>
  </si>
  <si>
    <t>Příruba závitová DN 50 PN 16*2"</t>
  </si>
  <si>
    <t>Oběhové čerpadlo GRUNDFOS MAGNA 3 50-80 FN 230 V</t>
  </si>
  <si>
    <t>Srtudení voda</t>
  </si>
  <si>
    <t>MTZ stávajícího vodoměru G 2"</t>
  </si>
  <si>
    <t>Příruba DN 100/PN 16 * 2 1/2"</t>
  </si>
  <si>
    <t>Plastové rozvody</t>
  </si>
  <si>
    <t>dopojení</t>
  </si>
  <si>
    <t>Uzavírací klapka MAPOL M1 DN 65 PN 16</t>
  </si>
  <si>
    <t>Příruba DN 65/16</t>
  </si>
  <si>
    <t>Přechodový kus DN 80/65 vč. Přírub PN 16</t>
  </si>
  <si>
    <t>Příruba závitová DN 65 PN 16*2 1/2"</t>
  </si>
  <si>
    <t>Potrubí plast PPH d 75</t>
  </si>
  <si>
    <t>Uchycení potrubí d 75</t>
  </si>
  <si>
    <t>Koleno d 75 PPH</t>
  </si>
  <si>
    <t>Přechod vnější 2 1/2"xd75</t>
  </si>
  <si>
    <t>Nátrubek d 75 PPH</t>
  </si>
  <si>
    <t>T-kus PPH 75*75</t>
  </si>
  <si>
    <t>Redukce 75/63</t>
  </si>
  <si>
    <t>T-kus 63*63</t>
  </si>
  <si>
    <t>T-kus 63*50*63</t>
  </si>
  <si>
    <t>Redukce 63*50</t>
  </si>
  <si>
    <t>Tepelné izolace</t>
  </si>
  <si>
    <t>Pojistný ventil DUCO MEIBES 5/4"*6/4" otv.př.0,9 MPA</t>
  </si>
  <si>
    <t>Pojistný ventil DUCO MEIBES 6/4"*2" otv.př.0,9 MPA</t>
  </si>
  <si>
    <t>Tepelné izoalce sestav ohřevu TUV</t>
  </si>
  <si>
    <t>Teplené izoalce rozvodů ZTI TUBEX tl .10 mm</t>
  </si>
  <si>
    <t xml:space="preserve">d 75 </t>
  </si>
  <si>
    <t>d63</t>
  </si>
  <si>
    <t>Teplené izoalce rozvodů ZTI TUBEX tl .20 mm</t>
  </si>
  <si>
    <t>Ostatní drobný izolační materiál -pásky,sponky,atd</t>
  </si>
  <si>
    <t>Ubytování,cestovné</t>
  </si>
  <si>
    <t>CENA CELKEM  bez DPH</t>
  </si>
  <si>
    <t>UK-CENTRUM KRYSTAL ,José Martího 407/2,Praha 6-Veleslavín</t>
  </si>
  <si>
    <t>Nosné konstrukce potrubí</t>
  </si>
  <si>
    <t>Stavební úpravy</t>
  </si>
  <si>
    <t>Servisní práce a služby v průběhu záruční doby</t>
  </si>
  <si>
    <t xml:space="preserve">Záruční doba na celou zakázku </t>
  </si>
  <si>
    <t>roků</t>
  </si>
  <si>
    <t>Záruční doba na zásobníky TUV</t>
  </si>
  <si>
    <t>Celková doba realizace díla</t>
  </si>
  <si>
    <t>dnů</t>
  </si>
  <si>
    <t>Doba odstávky ohřevu TUV pro II.tl. Pásmo</t>
  </si>
  <si>
    <t>hod</t>
  </si>
  <si>
    <t>Dodavatel vyplní pouze žlutě označená pole</t>
  </si>
  <si>
    <t>* U nabízeného produktu musí být uveden výrobce produktu a současně musí být produkt označen tak, aby jej bylo možné jednoznačně identifikovat a odlišit jej tak od jiných podobných produktů</t>
  </si>
  <si>
    <t>Označení nabízeného produktu *</t>
  </si>
  <si>
    <t>Příloha č. 4 ZD - Výkaz výměr</t>
  </si>
  <si>
    <t>RUK – Centrum Krystal – Rekonstrukce ohřevu TUV</t>
  </si>
  <si>
    <t>Demontáž stávajícího zařízení</t>
  </si>
  <si>
    <t>Elektroinstalace</t>
  </si>
  <si>
    <t>80 hod</t>
  </si>
  <si>
    <t>60 hod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</si>
</sst>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[$-F800]dddd\,\ mmmm\ dd\,\ yyyy"/>
    <numFmt numFmtId="172" formatCode="[$-405]mmmm\ yy;@"/>
    <numFmt numFmtId="173" formatCode="0.000"/>
    <numFmt numFmtId="174" formatCode="0.0000"/>
    <numFmt numFmtId="175" formatCode="#,##0.00\ _K_č"/>
    <numFmt numFmtId="176" formatCode="#,##0.00\ &quot;Kč&quot;"/>
    <numFmt numFmtId="177" formatCode="#,##0.0\ &quot;Kč&quot;"/>
    <numFmt numFmtId="178" formatCode="_-* #,##0\ &quot;Kč&quot;_-;\-* #,##0\ &quot;Kč&quot;_-;_-* &quot;-&quot;??\ &quot;Kč&quot;_-;_-@_-"/>
    <numFmt numFmtId="179" formatCode="#,##0.0\ _K_č"/>
    <numFmt numFmtId="180" formatCode="#,##0\ _K_č"/>
    <numFmt numFmtId="181" formatCode="0.0"/>
  </numFmts>
  <fonts count="56">
    <font>
      <sz val="10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i/>
      <sz val="16"/>
      <name val="Comic Sans MS"/>
      <family val="4"/>
    </font>
    <font>
      <i/>
      <sz val="8"/>
      <name val="Comic Sans MS"/>
      <family val="4"/>
    </font>
    <font>
      <b/>
      <i/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i/>
      <sz val="8"/>
      <color indexed="8"/>
      <name val="Comic Sans MS"/>
      <family val="4"/>
    </font>
    <font>
      <b/>
      <sz val="14"/>
      <color indexed="8"/>
      <name val="Times New Roman"/>
      <family val="1"/>
    </font>
    <font>
      <sz val="1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8"/>
      <color rgb="FF000000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6">
      <alignment/>
      <protection/>
    </xf>
    <xf numFmtId="0" fontId="0" fillId="0" borderId="0" xfId="56" applyFont="1" applyAlignment="1">
      <alignment horizontal="left"/>
      <protection/>
    </xf>
    <xf numFmtId="0" fontId="1" fillId="0" borderId="0" xfId="56" applyFont="1">
      <alignment/>
      <protection/>
    </xf>
    <xf numFmtId="0" fontId="6" fillId="0" borderId="10" xfId="55" applyFont="1" applyBorder="1" applyAlignment="1">
      <alignment horizontal="center"/>
      <protection/>
    </xf>
    <xf numFmtId="0" fontId="6" fillId="0" borderId="11" xfId="55" applyFont="1" applyBorder="1" applyAlignment="1">
      <alignment horizontal="center"/>
      <protection/>
    </xf>
    <xf numFmtId="0" fontId="7" fillId="0" borderId="11" xfId="55" applyFont="1" applyBorder="1">
      <alignment/>
      <protection/>
    </xf>
    <xf numFmtId="0" fontId="6" fillId="0" borderId="12" xfId="55" applyFont="1" applyBorder="1" applyAlignment="1">
      <alignment horizontal="center"/>
      <protection/>
    </xf>
    <xf numFmtId="172" fontId="6" fillId="0" borderId="12" xfId="55" applyNumberFormat="1" applyFont="1" applyBorder="1" applyAlignment="1">
      <alignment horizontal="center"/>
      <protection/>
    </xf>
    <xf numFmtId="2" fontId="6" fillId="0" borderId="11" xfId="55" applyNumberFormat="1" applyFont="1" applyBorder="1" applyAlignment="1">
      <alignment horizontal="center"/>
      <protection/>
    </xf>
    <xf numFmtId="14" fontId="6" fillId="0" borderId="12" xfId="55" applyNumberFormat="1" applyFont="1" applyBorder="1" applyAlignment="1">
      <alignment horizontal="center"/>
      <protection/>
    </xf>
    <xf numFmtId="0" fontId="7" fillId="0" borderId="10" xfId="49" applyFont="1" applyBorder="1" applyAlignment="1">
      <alignment horizontal="center"/>
      <protection/>
    </xf>
    <xf numFmtId="0" fontId="6" fillId="0" borderId="11" xfId="49" applyFont="1" applyBorder="1">
      <alignment/>
      <protection/>
    </xf>
    <xf numFmtId="0" fontId="6" fillId="0" borderId="11" xfId="49" applyFont="1" applyBorder="1" applyAlignment="1">
      <alignment horizontal="center"/>
      <protection/>
    </xf>
    <xf numFmtId="166" fontId="6" fillId="0" borderId="12" xfId="49" applyNumberFormat="1" applyFont="1" applyBorder="1" applyAlignment="1">
      <alignment horizontal="center"/>
      <protection/>
    </xf>
    <xf numFmtId="0" fontId="6" fillId="0" borderId="10" xfId="49" applyFont="1" applyBorder="1" applyAlignment="1">
      <alignment horizontal="center"/>
      <protection/>
    </xf>
    <xf numFmtId="0" fontId="6" fillId="0" borderId="11" xfId="0" applyFont="1" applyBorder="1" applyAlignment="1">
      <alignment horizontal="left"/>
    </xf>
    <xf numFmtId="0" fontId="6" fillId="0" borderId="11" xfId="57" applyFont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6" fillId="0" borderId="11" xfId="49" applyFont="1" applyBorder="1" applyAlignment="1">
      <alignment horizontal="left"/>
      <protection/>
    </xf>
    <xf numFmtId="0" fontId="6" fillId="0" borderId="13" xfId="49" applyFont="1" applyBorder="1" applyAlignment="1">
      <alignment horizontal="center"/>
      <protection/>
    </xf>
    <xf numFmtId="0" fontId="6" fillId="0" borderId="14" xfId="49" applyFont="1" applyBorder="1">
      <alignment/>
      <protection/>
    </xf>
    <xf numFmtId="0" fontId="6" fillId="0" borderId="14" xfId="49" applyFont="1" applyBorder="1" applyAlignment="1">
      <alignment horizontal="center"/>
      <protection/>
    </xf>
    <xf numFmtId="166" fontId="6" fillId="0" borderId="14" xfId="49" applyNumberFormat="1" applyFont="1" applyBorder="1" applyAlignment="1">
      <alignment horizontal="center"/>
      <protection/>
    </xf>
    <xf numFmtId="166" fontId="6" fillId="0" borderId="15" xfId="49" applyNumberFormat="1" applyFont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55" applyFont="1">
      <alignment/>
      <protection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166" fontId="10" fillId="0" borderId="12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6" fontId="9" fillId="0" borderId="16" xfId="0" applyNumberFormat="1" applyFont="1" applyFill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166" fontId="11" fillId="33" borderId="17" xfId="0" applyNumberFormat="1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8" fillId="34" borderId="19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30" fillId="0" borderId="0" xfId="52" applyFont="1">
      <alignment/>
      <protection/>
    </xf>
    <xf numFmtId="166" fontId="6" fillId="34" borderId="11" xfId="0" applyNumberFormat="1" applyFont="1" applyFill="1" applyBorder="1" applyAlignment="1">
      <alignment horizontal="center"/>
    </xf>
    <xf numFmtId="166" fontId="6" fillId="34" borderId="11" xfId="49" applyNumberFormat="1" applyFont="1" applyFill="1" applyBorder="1" applyAlignment="1">
      <alignment horizontal="center"/>
      <protection/>
    </xf>
    <xf numFmtId="166" fontId="6" fillId="34" borderId="14" xfId="49" applyNumberFormat="1" applyFont="1" applyFill="1" applyBorder="1" applyAlignment="1">
      <alignment horizontal="center"/>
      <protection/>
    </xf>
    <xf numFmtId="0" fontId="0" fillId="34" borderId="21" xfId="55" applyFill="1" applyBorder="1">
      <alignment/>
      <protection/>
    </xf>
    <xf numFmtId="0" fontId="0" fillId="0" borderId="24" xfId="55" applyBorder="1">
      <alignment/>
      <protection/>
    </xf>
    <xf numFmtId="0" fontId="6" fillId="0" borderId="13" xfId="55" applyFont="1" applyBorder="1" applyAlignment="1">
      <alignment horizontal="center"/>
      <protection/>
    </xf>
    <xf numFmtId="0" fontId="6" fillId="0" borderId="14" xfId="55" applyFont="1" applyBorder="1" applyAlignment="1">
      <alignment horizontal="center"/>
      <protection/>
    </xf>
    <xf numFmtId="0" fontId="6" fillId="0" borderId="14" xfId="55" applyFont="1" applyBorder="1">
      <alignment/>
      <protection/>
    </xf>
    <xf numFmtId="14" fontId="6" fillId="0" borderId="15" xfId="55" applyNumberFormat="1" applyFont="1" applyBorder="1" applyAlignment="1">
      <alignment horizontal="center"/>
      <protection/>
    </xf>
    <xf numFmtId="0" fontId="7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6" fillId="0" borderId="26" xfId="57" applyFont="1" applyBorder="1" applyAlignment="1">
      <alignment horizontal="center"/>
      <protection/>
    </xf>
    <xf numFmtId="166" fontId="6" fillId="0" borderId="26" xfId="0" applyNumberFormat="1" applyFont="1" applyBorder="1" applyAlignment="1">
      <alignment horizontal="center"/>
    </xf>
    <xf numFmtId="166" fontId="6" fillId="0" borderId="27" xfId="49" applyNumberFormat="1" applyFont="1" applyBorder="1" applyAlignment="1">
      <alignment horizontal="center"/>
      <protection/>
    </xf>
    <xf numFmtId="0" fontId="7" fillId="35" borderId="18" xfId="49" applyFont="1" applyFill="1" applyBorder="1" applyAlignment="1">
      <alignment horizontal="center"/>
      <protection/>
    </xf>
    <xf numFmtId="0" fontId="0" fillId="0" borderId="21" xfId="56" applyFont="1" applyBorder="1" applyAlignment="1">
      <alignment horizontal="left"/>
      <protection/>
    </xf>
    <xf numFmtId="0" fontId="0" fillId="0" borderId="24" xfId="56" applyFont="1" applyBorder="1" applyAlignment="1">
      <alignment horizontal="left"/>
      <protection/>
    </xf>
    <xf numFmtId="0" fontId="1" fillId="0" borderId="24" xfId="56" applyFont="1" applyBorder="1">
      <alignment/>
      <protection/>
    </xf>
    <xf numFmtId="0" fontId="1" fillId="0" borderId="28" xfId="56" applyFont="1" applyBorder="1">
      <alignment/>
      <protection/>
    </xf>
    <xf numFmtId="0" fontId="0" fillId="34" borderId="18" xfId="56" applyFont="1" applyFill="1" applyBorder="1" applyAlignment="1">
      <alignment horizontal="left"/>
      <protection/>
    </xf>
    <xf numFmtId="0" fontId="5" fillId="34" borderId="29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6" fillId="0" borderId="11" xfId="55" applyFont="1" applyBorder="1" applyAlignment="1">
      <alignment horizontal="center"/>
      <protection/>
    </xf>
    <xf numFmtId="0" fontId="11" fillId="33" borderId="29" xfId="0" applyFont="1" applyFill="1" applyBorder="1" applyAlignment="1">
      <alignment horizontal="left"/>
    </xf>
    <xf numFmtId="0" fontId="11" fillId="33" borderId="30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left"/>
    </xf>
    <xf numFmtId="0" fontId="55" fillId="35" borderId="18" xfId="54" applyNumberFormat="1" applyFont="1" applyFill="1" applyBorder="1" applyAlignment="1">
      <alignment horizontal="center" wrapText="1"/>
      <protection/>
    </xf>
  </cellXfs>
  <cellStyles count="6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cenik02" xfId="46"/>
    <cellStyle name="normální 2" xfId="47"/>
    <cellStyle name="normální 3" xfId="48"/>
    <cellStyle name="Normální 4" xfId="49"/>
    <cellStyle name="Normální 5" xfId="50"/>
    <cellStyle name="Normální 6" xfId="51"/>
    <cellStyle name="Normální 7" xfId="52"/>
    <cellStyle name="Normální 8" xfId="53"/>
    <cellStyle name="Normální 9" xfId="54"/>
    <cellStyle name="normální_nabídka TVB" xfId="55"/>
    <cellStyle name="normální_nabídka TVB 3" xfId="56"/>
    <cellStyle name="normální_výdejka T" xfId="57"/>
    <cellStyle name="Followed Hyperlink" xfId="58"/>
    <cellStyle name="Poznámka" xfId="59"/>
    <cellStyle name="Percent" xfId="60"/>
    <cellStyle name="Propojená buňka" xfId="61"/>
    <cellStyle name="Správně" xfId="62"/>
    <cellStyle name="Špat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0</xdr:col>
      <xdr:colOff>0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95250"/>
          <a:ext cx="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PROJEKCE TVB s.r.o.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Růžová 13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466 01 Jablonec nad Nisou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tel:+420483312385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e-mail:projekcetvb@seznam.cz
</a:t>
          </a:r>
        </a:p>
      </xdr:txBody>
    </xdr:sp>
    <xdr:clientData/>
  </xdr:twoCellAnchor>
  <xdr:twoCellAnchor>
    <xdr:from>
      <xdr:col>0</xdr:col>
      <xdr:colOff>0</xdr:colOff>
      <xdr:row>0</xdr:row>
      <xdr:rowOff>142875</xdr:rowOff>
    </xdr:from>
    <xdr:to>
      <xdr:col>0</xdr:col>
      <xdr:colOff>0</xdr:colOff>
      <xdr:row>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857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PROJEKCE TVB s.r.o.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Růžová 13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466 01 Jablonec nad Nisou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tel:+420483312385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e-mail:projekcetvb@seznam.cz
</a:t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0</xdr:col>
      <xdr:colOff>0</xdr:colOff>
      <xdr:row>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9525"/>
          <a:ext cx="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PROJEKCE TVB s.r.o.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Růžová 13
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466 01 Jablonec nad Nisou
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tel:+420483312385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chodbm\Obchod_E\nab&#237;dky%202002\Elektro%20Brno\MOU%20Brno\PET\K%20SO%20001%20Adaptace%20prostor%20pro%20um&#237;s.%20vy&#353;.%20P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klen&#237;ky%20Lednice%20_MaR_n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S</v>
          </cell>
          <cell r="C4" t="str">
            <v>O 001 Adaptace prost. pro umístění vyšetř. PET</v>
          </cell>
        </row>
        <row r="6">
          <cell r="A6" t="str">
            <v>-165787</v>
          </cell>
          <cell r="C6" t="str">
            <v>MOÚ Žlutý kopec</v>
          </cell>
        </row>
      </sheetData>
      <sheetData sheetId="1">
        <row r="14">
          <cell r="E14">
            <v>0</v>
          </cell>
          <cell r="F14">
            <v>0</v>
          </cell>
          <cell r="G14">
            <v>153327</v>
          </cell>
          <cell r="H14">
            <v>28886.73</v>
          </cell>
          <cell r="I14">
            <v>26567.199999999997</v>
          </cell>
        </row>
        <row r="27">
          <cell r="H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6.8515625" style="26" customWidth="1"/>
    <col min="2" max="2" width="98.57421875" style="27" customWidth="1"/>
    <col min="3" max="3" width="9.8515625" style="27" customWidth="1"/>
    <col min="4" max="4" width="14.421875" style="27" customWidth="1"/>
    <col min="5" max="5" width="20.140625" style="27" customWidth="1"/>
    <col min="6" max="6" width="36.140625" style="1" customWidth="1"/>
    <col min="7" max="16384" width="9.140625" style="1" customWidth="1"/>
  </cols>
  <sheetData>
    <row r="1" spans="1:6" ht="26.25" customHeight="1">
      <c r="A1" s="65" t="s">
        <v>113</v>
      </c>
      <c r="B1" s="66"/>
      <c r="C1" s="66"/>
      <c r="D1" s="66"/>
      <c r="E1" s="67"/>
      <c r="F1" s="48"/>
    </row>
    <row r="2" spans="1:6" ht="12.75" customHeight="1">
      <c r="A2" s="5" t="s">
        <v>12</v>
      </c>
      <c r="B2" s="68" t="s">
        <v>114</v>
      </c>
      <c r="C2" s="68"/>
      <c r="D2" s="7" t="s">
        <v>3</v>
      </c>
      <c r="E2" s="8"/>
      <c r="F2" s="49"/>
    </row>
    <row r="3" spans="1:6" ht="14.25">
      <c r="A3" s="5" t="s">
        <v>4</v>
      </c>
      <c r="B3" s="68" t="s">
        <v>99</v>
      </c>
      <c r="C3" s="68"/>
      <c r="D3" s="7" t="s">
        <v>5</v>
      </c>
      <c r="E3" s="9"/>
      <c r="F3" s="49"/>
    </row>
    <row r="4" spans="1:6" ht="14.25">
      <c r="A4" s="5" t="s">
        <v>8</v>
      </c>
      <c r="B4" s="6"/>
      <c r="C4" s="10"/>
      <c r="D4" s="7"/>
      <c r="E4" s="11"/>
      <c r="F4" s="49"/>
    </row>
    <row r="5" spans="1:6" ht="13.5" customHeight="1">
      <c r="A5" s="50"/>
      <c r="B5" s="51"/>
      <c r="C5" s="51"/>
      <c r="D5" s="52"/>
      <c r="E5" s="53"/>
      <c r="F5" s="49"/>
    </row>
    <row r="6" spans="1:6" s="2" customFormat="1" ht="13.5" customHeight="1">
      <c r="A6" s="59" t="s">
        <v>7</v>
      </c>
      <c r="B6" s="59" t="s">
        <v>0</v>
      </c>
      <c r="C6" s="59" t="s">
        <v>1</v>
      </c>
      <c r="D6" s="59" t="s">
        <v>2</v>
      </c>
      <c r="E6" s="59" t="s">
        <v>6</v>
      </c>
      <c r="F6" s="73" t="s">
        <v>112</v>
      </c>
    </row>
    <row r="7" spans="1:6" s="3" customFormat="1" ht="13.5" customHeight="1">
      <c r="A7" s="54"/>
      <c r="B7" s="55"/>
      <c r="C7" s="56"/>
      <c r="D7" s="57"/>
      <c r="E7" s="58"/>
      <c r="F7" s="60"/>
    </row>
    <row r="8" spans="1:6" s="3" customFormat="1" ht="13.5" customHeight="1">
      <c r="A8" s="19"/>
      <c r="B8" s="17"/>
      <c r="C8" s="18"/>
      <c r="D8" s="36"/>
      <c r="E8" s="15"/>
      <c r="F8" s="61"/>
    </row>
    <row r="9" spans="1:6" s="3" customFormat="1" ht="13.5" customHeight="1">
      <c r="A9" s="19" t="s">
        <v>24</v>
      </c>
      <c r="B9" s="17" t="s">
        <v>25</v>
      </c>
      <c r="C9" s="18">
        <v>4</v>
      </c>
      <c r="D9" s="45"/>
      <c r="E9" s="15">
        <f aca="true" t="shared" si="0" ref="E9:E23">C9*D9</f>
        <v>0</v>
      </c>
      <c r="F9" s="61"/>
    </row>
    <row r="10" spans="1:6" s="3" customFormat="1" ht="13.5" customHeight="1">
      <c r="A10" s="19" t="s">
        <v>63</v>
      </c>
      <c r="B10" s="17" t="s">
        <v>23</v>
      </c>
      <c r="C10" s="18">
        <v>8</v>
      </c>
      <c r="D10" s="45"/>
      <c r="E10" s="15">
        <f t="shared" si="0"/>
        <v>0</v>
      </c>
      <c r="F10" s="61"/>
    </row>
    <row r="11" spans="1:6" s="3" customFormat="1" ht="13.5" customHeight="1">
      <c r="A11" s="19" t="s">
        <v>46</v>
      </c>
      <c r="B11" s="17" t="s">
        <v>26</v>
      </c>
      <c r="C11" s="18">
        <v>1</v>
      </c>
      <c r="D11" s="45"/>
      <c r="E11" s="15">
        <f t="shared" si="0"/>
        <v>0</v>
      </c>
      <c r="F11" s="61"/>
    </row>
    <row r="12" spans="1:6" s="3" customFormat="1" ht="13.5" customHeight="1">
      <c r="A12" s="19" t="s">
        <v>47</v>
      </c>
      <c r="B12" s="17" t="s">
        <v>20</v>
      </c>
      <c r="C12" s="18">
        <v>1</v>
      </c>
      <c r="D12" s="45"/>
      <c r="E12" s="15">
        <f t="shared" si="0"/>
        <v>0</v>
      </c>
      <c r="F12" s="61"/>
    </row>
    <row r="13" spans="1:6" s="3" customFormat="1" ht="13.5" customHeight="1">
      <c r="A13" s="19" t="s">
        <v>48</v>
      </c>
      <c r="B13" s="17" t="s">
        <v>37</v>
      </c>
      <c r="C13" s="18">
        <v>1</v>
      </c>
      <c r="D13" s="45"/>
      <c r="E13" s="15">
        <f t="shared" si="0"/>
        <v>0</v>
      </c>
      <c r="F13" s="61"/>
    </row>
    <row r="14" spans="1:6" s="3" customFormat="1" ht="13.5" customHeight="1">
      <c r="A14" s="19"/>
      <c r="B14" s="17" t="s">
        <v>27</v>
      </c>
      <c r="C14" s="18">
        <v>2</v>
      </c>
      <c r="D14" s="45"/>
      <c r="E14" s="15">
        <f t="shared" si="0"/>
        <v>0</v>
      </c>
      <c r="F14" s="61"/>
    </row>
    <row r="15" spans="1:6" s="3" customFormat="1" ht="13.5" customHeight="1">
      <c r="A15" s="19"/>
      <c r="B15" s="17" t="s">
        <v>28</v>
      </c>
      <c r="C15" s="18">
        <v>1</v>
      </c>
      <c r="D15" s="45"/>
      <c r="E15" s="15">
        <f t="shared" si="0"/>
        <v>0</v>
      </c>
      <c r="F15" s="64"/>
    </row>
    <row r="16" spans="1:6" s="3" customFormat="1" ht="13.5" customHeight="1">
      <c r="A16" s="19"/>
      <c r="B16" s="17" t="s">
        <v>29</v>
      </c>
      <c r="C16" s="18">
        <v>12</v>
      </c>
      <c r="D16" s="45"/>
      <c r="E16" s="15">
        <f t="shared" si="0"/>
        <v>0</v>
      </c>
      <c r="F16" s="61"/>
    </row>
    <row r="17" spans="1:6" s="3" customFormat="1" ht="13.5" customHeight="1">
      <c r="A17" s="19"/>
      <c r="B17" s="17" t="s">
        <v>30</v>
      </c>
      <c r="C17" s="18">
        <v>4</v>
      </c>
      <c r="D17" s="45"/>
      <c r="E17" s="15">
        <f t="shared" si="0"/>
        <v>0</v>
      </c>
      <c r="F17" s="61"/>
    </row>
    <row r="18" spans="1:6" s="3" customFormat="1" ht="13.5" customHeight="1">
      <c r="A18" s="19"/>
      <c r="B18" s="17" t="s">
        <v>31</v>
      </c>
      <c r="C18" s="18">
        <v>2</v>
      </c>
      <c r="D18" s="45"/>
      <c r="E18" s="15">
        <f t="shared" si="0"/>
        <v>0</v>
      </c>
      <c r="F18" s="61"/>
    </row>
    <row r="19" spans="1:6" s="3" customFormat="1" ht="13.5" customHeight="1">
      <c r="A19" s="19"/>
      <c r="B19" s="17" t="s">
        <v>32</v>
      </c>
      <c r="C19" s="18">
        <v>2</v>
      </c>
      <c r="D19" s="45"/>
      <c r="E19" s="15">
        <f t="shared" si="0"/>
        <v>0</v>
      </c>
      <c r="F19" s="61"/>
    </row>
    <row r="20" spans="1:6" s="3" customFormat="1" ht="13.5" customHeight="1">
      <c r="A20" s="19"/>
      <c r="B20" s="17" t="s">
        <v>33</v>
      </c>
      <c r="C20" s="18">
        <v>2</v>
      </c>
      <c r="D20" s="45"/>
      <c r="E20" s="15">
        <f t="shared" si="0"/>
        <v>0</v>
      </c>
      <c r="F20" s="61"/>
    </row>
    <row r="21" spans="1:6" s="3" customFormat="1" ht="13.5" customHeight="1">
      <c r="A21" s="19"/>
      <c r="B21" s="17" t="s">
        <v>34</v>
      </c>
      <c r="C21" s="18">
        <v>2</v>
      </c>
      <c r="D21" s="45"/>
      <c r="E21" s="15">
        <f t="shared" si="0"/>
        <v>0</v>
      </c>
      <c r="F21" s="61"/>
    </row>
    <row r="22" spans="1:6" s="3" customFormat="1" ht="13.5" customHeight="1">
      <c r="A22" s="19"/>
      <c r="B22" s="17" t="s">
        <v>35</v>
      </c>
      <c r="C22" s="18">
        <v>1</v>
      </c>
      <c r="D22" s="45"/>
      <c r="E22" s="15">
        <f t="shared" si="0"/>
        <v>0</v>
      </c>
      <c r="F22" s="64"/>
    </row>
    <row r="23" spans="1:6" s="3" customFormat="1" ht="13.5" customHeight="1">
      <c r="A23" s="19"/>
      <c r="B23" s="17" t="s">
        <v>36</v>
      </c>
      <c r="C23" s="18">
        <v>8</v>
      </c>
      <c r="D23" s="45"/>
      <c r="E23" s="15">
        <f t="shared" si="0"/>
        <v>0</v>
      </c>
      <c r="F23" s="61"/>
    </row>
    <row r="24" spans="1:6" s="3" customFormat="1" ht="13.5" customHeight="1">
      <c r="A24" s="19"/>
      <c r="B24" s="17"/>
      <c r="C24" s="18"/>
      <c r="D24" s="45"/>
      <c r="E24" s="15"/>
      <c r="F24" s="61"/>
    </row>
    <row r="25" spans="1:6" s="3" customFormat="1" ht="13.5" customHeight="1">
      <c r="A25" s="19"/>
      <c r="B25" s="17" t="s">
        <v>33</v>
      </c>
      <c r="C25" s="18">
        <v>2</v>
      </c>
      <c r="D25" s="45"/>
      <c r="E25" s="15">
        <f aca="true" t="shared" si="1" ref="E25:E39">C25*D25</f>
        <v>0</v>
      </c>
      <c r="F25" s="61"/>
    </row>
    <row r="26" spans="1:6" s="3" customFormat="1" ht="13.5" customHeight="1">
      <c r="A26" s="19"/>
      <c r="B26" s="17" t="s">
        <v>34</v>
      </c>
      <c r="C26" s="18">
        <v>2</v>
      </c>
      <c r="D26" s="45"/>
      <c r="E26" s="15">
        <f t="shared" si="1"/>
        <v>0</v>
      </c>
      <c r="F26" s="61"/>
    </row>
    <row r="27" spans="1:6" s="3" customFormat="1" ht="13.5" customHeight="1">
      <c r="A27" s="19"/>
      <c r="B27" s="17" t="s">
        <v>38</v>
      </c>
      <c r="C27" s="18">
        <v>1</v>
      </c>
      <c r="D27" s="45"/>
      <c r="E27" s="15">
        <f t="shared" si="1"/>
        <v>0</v>
      </c>
      <c r="F27" s="61"/>
    </row>
    <row r="28" spans="1:6" s="3" customFormat="1" ht="13.5" customHeight="1">
      <c r="A28" s="19"/>
      <c r="B28" s="17" t="s">
        <v>29</v>
      </c>
      <c r="C28" s="18">
        <v>5</v>
      </c>
      <c r="D28" s="45"/>
      <c r="E28" s="15">
        <f t="shared" si="1"/>
        <v>0</v>
      </c>
      <c r="F28" s="61"/>
    </row>
    <row r="29" spans="1:6" s="3" customFormat="1" ht="13.5" customHeight="1">
      <c r="A29" s="19"/>
      <c r="B29" s="17" t="s">
        <v>25</v>
      </c>
      <c r="C29" s="18">
        <v>4</v>
      </c>
      <c r="D29" s="45"/>
      <c r="E29" s="15">
        <f t="shared" si="1"/>
        <v>0</v>
      </c>
      <c r="F29" s="61"/>
    </row>
    <row r="30" spans="1:6" s="3" customFormat="1" ht="13.5" customHeight="1">
      <c r="A30" s="19"/>
      <c r="B30" s="17" t="s">
        <v>36</v>
      </c>
      <c r="C30" s="18">
        <v>8</v>
      </c>
      <c r="D30" s="45"/>
      <c r="E30" s="15">
        <f t="shared" si="1"/>
        <v>0</v>
      </c>
      <c r="F30" s="61"/>
    </row>
    <row r="31" spans="1:6" s="3" customFormat="1" ht="13.5" customHeight="1">
      <c r="A31" s="19"/>
      <c r="B31" s="17" t="s">
        <v>26</v>
      </c>
      <c r="C31" s="18">
        <v>1</v>
      </c>
      <c r="D31" s="45"/>
      <c r="E31" s="15">
        <f t="shared" si="1"/>
        <v>0</v>
      </c>
      <c r="F31" s="61"/>
    </row>
    <row r="32" spans="1:6" s="3" customFormat="1" ht="13.5" customHeight="1">
      <c r="A32" s="19"/>
      <c r="B32" s="17" t="s">
        <v>20</v>
      </c>
      <c r="C32" s="18">
        <v>1</v>
      </c>
      <c r="D32" s="45"/>
      <c r="E32" s="15">
        <f t="shared" si="1"/>
        <v>0</v>
      </c>
      <c r="F32" s="61"/>
    </row>
    <row r="33" spans="1:6" s="3" customFormat="1" ht="13.5" customHeight="1">
      <c r="A33" s="19"/>
      <c r="B33" s="17" t="s">
        <v>25</v>
      </c>
      <c r="C33" s="18">
        <v>4</v>
      </c>
      <c r="D33" s="45"/>
      <c r="E33" s="15">
        <f t="shared" si="1"/>
        <v>0</v>
      </c>
      <c r="F33" s="61"/>
    </row>
    <row r="34" spans="1:6" s="3" customFormat="1" ht="13.5" customHeight="1">
      <c r="A34" s="19"/>
      <c r="B34" s="17" t="s">
        <v>39</v>
      </c>
      <c r="C34" s="18">
        <v>1</v>
      </c>
      <c r="D34" s="45"/>
      <c r="E34" s="15">
        <f t="shared" si="1"/>
        <v>0</v>
      </c>
      <c r="F34" s="64"/>
    </row>
    <row r="35" spans="1:6" s="3" customFormat="1" ht="13.5" customHeight="1">
      <c r="A35" s="19"/>
      <c r="B35" s="17" t="s">
        <v>34</v>
      </c>
      <c r="C35" s="18">
        <v>2</v>
      </c>
      <c r="D35" s="45"/>
      <c r="E35" s="15">
        <f t="shared" si="1"/>
        <v>0</v>
      </c>
      <c r="F35" s="61"/>
    </row>
    <row r="36" spans="1:6" s="3" customFormat="1" ht="13.5" customHeight="1">
      <c r="A36" s="19"/>
      <c r="B36" s="17" t="s">
        <v>40</v>
      </c>
      <c r="C36" s="18">
        <v>2</v>
      </c>
      <c r="D36" s="45"/>
      <c r="E36" s="15">
        <f t="shared" si="1"/>
        <v>0</v>
      </c>
      <c r="F36" s="61"/>
    </row>
    <row r="37" spans="1:6" s="3" customFormat="1" ht="13.5" customHeight="1">
      <c r="A37" s="19"/>
      <c r="B37" s="17" t="s">
        <v>64</v>
      </c>
      <c r="C37" s="18">
        <v>2</v>
      </c>
      <c r="D37" s="45"/>
      <c r="E37" s="15">
        <f t="shared" si="1"/>
        <v>0</v>
      </c>
      <c r="F37" s="61"/>
    </row>
    <row r="38" spans="1:6" s="3" customFormat="1" ht="13.5" customHeight="1">
      <c r="A38" s="19"/>
      <c r="B38" s="17" t="s">
        <v>32</v>
      </c>
      <c r="C38" s="18">
        <v>2</v>
      </c>
      <c r="D38" s="45"/>
      <c r="E38" s="15">
        <f t="shared" si="1"/>
        <v>0</v>
      </c>
      <c r="F38" s="61"/>
    </row>
    <row r="39" spans="1:6" s="3" customFormat="1" ht="13.5" customHeight="1">
      <c r="A39" s="19"/>
      <c r="B39" s="17" t="s">
        <v>90</v>
      </c>
      <c r="C39" s="18">
        <v>1</v>
      </c>
      <c r="D39" s="45"/>
      <c r="E39" s="15">
        <f t="shared" si="1"/>
        <v>0</v>
      </c>
      <c r="F39" s="64"/>
    </row>
    <row r="40" spans="1:6" s="3" customFormat="1" ht="13.5" customHeight="1">
      <c r="A40" s="19"/>
      <c r="B40" s="17"/>
      <c r="C40" s="18"/>
      <c r="D40" s="45"/>
      <c r="E40" s="15"/>
      <c r="F40" s="61"/>
    </row>
    <row r="41" spans="1:6" s="3" customFormat="1" ht="13.5" customHeight="1">
      <c r="A41" s="19"/>
      <c r="B41" s="17" t="s">
        <v>65</v>
      </c>
      <c r="C41" s="18">
        <v>2</v>
      </c>
      <c r="D41" s="45"/>
      <c r="E41" s="15">
        <f aca="true" t="shared" si="2" ref="E41:E46">C41*D41</f>
        <v>0</v>
      </c>
      <c r="F41" s="64"/>
    </row>
    <row r="42" spans="1:6" s="3" customFormat="1" ht="13.5" customHeight="1">
      <c r="A42" s="19"/>
      <c r="B42" s="17" t="s">
        <v>41</v>
      </c>
      <c r="C42" s="18">
        <v>2</v>
      </c>
      <c r="D42" s="45"/>
      <c r="E42" s="15">
        <f t="shared" si="2"/>
        <v>0</v>
      </c>
      <c r="F42" s="61"/>
    </row>
    <row r="43" spans="1:6" s="3" customFormat="1" ht="13.5" customHeight="1">
      <c r="A43" s="19"/>
      <c r="B43" s="17" t="s">
        <v>42</v>
      </c>
      <c r="C43" s="18">
        <v>4</v>
      </c>
      <c r="D43" s="45"/>
      <c r="E43" s="15">
        <f t="shared" si="2"/>
        <v>0</v>
      </c>
      <c r="F43" s="61"/>
    </row>
    <row r="44" spans="1:6" s="3" customFormat="1" ht="13.5" customHeight="1">
      <c r="A44" s="19"/>
      <c r="B44" s="17" t="s">
        <v>43</v>
      </c>
      <c r="C44" s="18">
        <v>6</v>
      </c>
      <c r="D44" s="45"/>
      <c r="E44" s="15">
        <f t="shared" si="2"/>
        <v>0</v>
      </c>
      <c r="F44" s="61"/>
    </row>
    <row r="45" spans="1:6" s="3" customFormat="1" ht="13.5" customHeight="1">
      <c r="A45" s="19"/>
      <c r="B45" s="17" t="s">
        <v>44</v>
      </c>
      <c r="C45" s="18">
        <v>6</v>
      </c>
      <c r="D45" s="45"/>
      <c r="E45" s="15">
        <f t="shared" si="2"/>
        <v>0</v>
      </c>
      <c r="F45" s="61"/>
    </row>
    <row r="46" spans="1:6" s="3" customFormat="1" ht="13.5" customHeight="1">
      <c r="A46" s="19"/>
      <c r="B46" s="17" t="s">
        <v>20</v>
      </c>
      <c r="C46" s="18">
        <v>2</v>
      </c>
      <c r="D46" s="45"/>
      <c r="E46" s="15">
        <f t="shared" si="2"/>
        <v>0</v>
      </c>
      <c r="F46" s="61"/>
    </row>
    <row r="47" spans="1:6" s="3" customFormat="1" ht="13.5" customHeight="1">
      <c r="A47" s="19"/>
      <c r="B47" s="17" t="s">
        <v>30</v>
      </c>
      <c r="C47" s="18">
        <v>4</v>
      </c>
      <c r="D47" s="45"/>
      <c r="E47" s="15"/>
      <c r="F47" s="61"/>
    </row>
    <row r="48" spans="1:6" s="3" customFormat="1" ht="13.5" customHeight="1">
      <c r="A48" s="19"/>
      <c r="B48" s="17" t="s">
        <v>29</v>
      </c>
      <c r="C48" s="18">
        <v>10</v>
      </c>
      <c r="D48" s="45"/>
      <c r="E48" s="15">
        <f aca="true" t="shared" si="3" ref="E48:E53">C48*D48</f>
        <v>0</v>
      </c>
      <c r="F48" s="61"/>
    </row>
    <row r="49" spans="1:6" s="3" customFormat="1" ht="13.5" customHeight="1">
      <c r="A49" s="19"/>
      <c r="B49" s="17" t="s">
        <v>45</v>
      </c>
      <c r="C49" s="18">
        <v>2</v>
      </c>
      <c r="D49" s="45"/>
      <c r="E49" s="15">
        <f t="shared" si="3"/>
        <v>0</v>
      </c>
      <c r="F49" s="61"/>
    </row>
    <row r="50" spans="1:6" s="3" customFormat="1" ht="13.5" customHeight="1">
      <c r="A50" s="19"/>
      <c r="B50" s="17" t="s">
        <v>36</v>
      </c>
      <c r="C50" s="18">
        <v>4</v>
      </c>
      <c r="D50" s="45"/>
      <c r="E50" s="15">
        <f t="shared" si="3"/>
        <v>0</v>
      </c>
      <c r="F50" s="61"/>
    </row>
    <row r="51" spans="1:6" s="3" customFormat="1" ht="13.5" customHeight="1">
      <c r="A51" s="19"/>
      <c r="B51" s="17" t="s">
        <v>64</v>
      </c>
      <c r="C51" s="18">
        <v>2</v>
      </c>
      <c r="D51" s="45"/>
      <c r="E51" s="15">
        <f t="shared" si="3"/>
        <v>0</v>
      </c>
      <c r="F51" s="61"/>
    </row>
    <row r="52" spans="1:6" s="3" customFormat="1" ht="13.5" customHeight="1">
      <c r="A52" s="19"/>
      <c r="B52" s="17" t="s">
        <v>32</v>
      </c>
      <c r="C52" s="18">
        <v>2</v>
      </c>
      <c r="D52" s="45"/>
      <c r="E52" s="15">
        <f t="shared" si="3"/>
        <v>0</v>
      </c>
      <c r="F52" s="61"/>
    </row>
    <row r="53" spans="1:6" s="3" customFormat="1" ht="13.5" customHeight="1">
      <c r="A53" s="19"/>
      <c r="B53" s="17" t="s">
        <v>89</v>
      </c>
      <c r="C53" s="18">
        <v>1</v>
      </c>
      <c r="D53" s="45"/>
      <c r="E53" s="15">
        <f t="shared" si="3"/>
        <v>0</v>
      </c>
      <c r="F53" s="64"/>
    </row>
    <row r="54" spans="1:6" s="3" customFormat="1" ht="13.5" customHeight="1">
      <c r="A54" s="19"/>
      <c r="B54" s="17"/>
      <c r="C54" s="18"/>
      <c r="D54" s="45"/>
      <c r="E54" s="15"/>
      <c r="F54" s="61"/>
    </row>
    <row r="55" spans="1:6" s="3" customFormat="1" ht="13.5" customHeight="1">
      <c r="A55" s="19"/>
      <c r="B55" s="17" t="s">
        <v>49</v>
      </c>
      <c r="C55" s="18">
        <v>22</v>
      </c>
      <c r="D55" s="45"/>
      <c r="E55" s="15">
        <f>C55*D55</f>
        <v>0</v>
      </c>
      <c r="F55" s="61"/>
    </row>
    <row r="56" spans="1:6" s="3" customFormat="1" ht="13.5" customHeight="1">
      <c r="A56" s="19"/>
      <c r="B56" s="17" t="s">
        <v>50</v>
      </c>
      <c r="C56" s="18">
        <v>6</v>
      </c>
      <c r="D56" s="45"/>
      <c r="E56" s="15">
        <f>C56*D56</f>
        <v>0</v>
      </c>
      <c r="F56" s="61"/>
    </row>
    <row r="57" spans="1:6" s="3" customFormat="1" ht="13.5" customHeight="1">
      <c r="A57" s="19"/>
      <c r="B57" s="17"/>
      <c r="C57" s="18"/>
      <c r="D57" s="45"/>
      <c r="E57" s="15"/>
      <c r="F57" s="61"/>
    </row>
    <row r="58" spans="1:6" s="3" customFormat="1" ht="13.5" customHeight="1">
      <c r="A58" s="19"/>
      <c r="B58" s="17" t="s">
        <v>58</v>
      </c>
      <c r="C58" s="18">
        <v>10</v>
      </c>
      <c r="D58" s="45"/>
      <c r="E58" s="15">
        <f>C58*D58</f>
        <v>0</v>
      </c>
      <c r="F58" s="61"/>
    </row>
    <row r="59" spans="1:6" s="3" customFormat="1" ht="13.5" customHeight="1">
      <c r="A59" s="19"/>
      <c r="B59" s="17" t="s">
        <v>59</v>
      </c>
      <c r="C59" s="18">
        <v>4</v>
      </c>
      <c r="D59" s="45"/>
      <c r="E59" s="15">
        <f>C59*D59</f>
        <v>0</v>
      </c>
      <c r="F59" s="61"/>
    </row>
    <row r="60" spans="1:6" s="3" customFormat="1" ht="13.5" customHeight="1">
      <c r="A60" s="19"/>
      <c r="B60" s="17"/>
      <c r="C60" s="18"/>
      <c r="D60" s="45"/>
      <c r="E60" s="15"/>
      <c r="F60" s="61"/>
    </row>
    <row r="61" spans="1:6" s="3" customFormat="1" ht="13.5" customHeight="1">
      <c r="A61" s="19"/>
      <c r="B61" s="17" t="s">
        <v>51</v>
      </c>
      <c r="C61" s="18">
        <v>30</v>
      </c>
      <c r="D61" s="45"/>
      <c r="E61" s="15">
        <f>C61*D61</f>
        <v>0</v>
      </c>
      <c r="F61" s="61"/>
    </row>
    <row r="62" spans="1:6" s="3" customFormat="1" ht="13.5" customHeight="1">
      <c r="A62" s="19"/>
      <c r="B62" s="17" t="s">
        <v>52</v>
      </c>
      <c r="C62" s="18">
        <v>12</v>
      </c>
      <c r="D62" s="45"/>
      <c r="E62" s="15">
        <f>C62*D62</f>
        <v>0</v>
      </c>
      <c r="F62" s="61"/>
    </row>
    <row r="63" spans="1:6" s="3" customFormat="1" ht="13.5" customHeight="1">
      <c r="A63" s="19"/>
      <c r="B63" s="17"/>
      <c r="C63" s="18"/>
      <c r="D63" s="45"/>
      <c r="E63" s="15"/>
      <c r="F63" s="61"/>
    </row>
    <row r="64" spans="1:6" s="3" customFormat="1" ht="13.5" customHeight="1">
      <c r="A64" s="19"/>
      <c r="B64" s="17" t="s">
        <v>53</v>
      </c>
      <c r="C64" s="18">
        <v>6</v>
      </c>
      <c r="D64" s="45"/>
      <c r="E64" s="15">
        <f>C64*D64</f>
        <v>0</v>
      </c>
      <c r="F64" s="61"/>
    </row>
    <row r="65" spans="1:6" s="3" customFormat="1" ht="13.5" customHeight="1">
      <c r="A65" s="19"/>
      <c r="B65" s="17"/>
      <c r="C65" s="18"/>
      <c r="D65" s="45"/>
      <c r="E65" s="15"/>
      <c r="F65" s="61"/>
    </row>
    <row r="66" spans="1:6" s="3" customFormat="1" ht="13.5" customHeight="1">
      <c r="A66" s="19"/>
      <c r="B66" s="17" t="s">
        <v>54</v>
      </c>
      <c r="C66" s="18">
        <v>16</v>
      </c>
      <c r="D66" s="45"/>
      <c r="E66" s="15">
        <f>C66*D66</f>
        <v>0</v>
      </c>
      <c r="F66" s="61"/>
    </row>
    <row r="67" spans="1:6" s="3" customFormat="1" ht="13.5" customHeight="1">
      <c r="A67" s="19"/>
      <c r="B67" s="17" t="s">
        <v>55</v>
      </c>
      <c r="C67" s="18">
        <v>6</v>
      </c>
      <c r="D67" s="45"/>
      <c r="E67" s="15">
        <f>C67*D67</f>
        <v>0</v>
      </c>
      <c r="F67" s="61"/>
    </row>
    <row r="68" spans="1:6" s="3" customFormat="1" ht="13.5" customHeight="1">
      <c r="A68" s="19"/>
      <c r="B68" s="17"/>
      <c r="C68" s="18"/>
      <c r="D68" s="45"/>
      <c r="E68" s="15"/>
      <c r="F68" s="61"/>
    </row>
    <row r="69" spans="1:6" s="3" customFormat="1" ht="13.5" customHeight="1">
      <c r="A69" s="19"/>
      <c r="B69" s="17" t="s">
        <v>56</v>
      </c>
      <c r="C69" s="18">
        <v>1</v>
      </c>
      <c r="D69" s="45"/>
      <c r="E69" s="15">
        <f>C69*D69</f>
        <v>0</v>
      </c>
      <c r="F69" s="61"/>
    </row>
    <row r="70" spans="1:6" s="3" customFormat="1" ht="13.5" customHeight="1">
      <c r="A70" s="19"/>
      <c r="B70" s="17" t="s">
        <v>57</v>
      </c>
      <c r="C70" s="18">
        <v>1</v>
      </c>
      <c r="D70" s="45"/>
      <c r="E70" s="15">
        <f>C70*D70</f>
        <v>0</v>
      </c>
      <c r="F70" s="61"/>
    </row>
    <row r="71" spans="1:6" s="3" customFormat="1" ht="13.5" customHeight="1">
      <c r="A71" s="19"/>
      <c r="B71" s="17"/>
      <c r="C71" s="18"/>
      <c r="D71" s="45"/>
      <c r="E71" s="15"/>
      <c r="F71" s="61"/>
    </row>
    <row r="72" spans="1:6" s="3" customFormat="1" ht="13.5" customHeight="1">
      <c r="A72" s="19"/>
      <c r="B72" s="17" t="s">
        <v>60</v>
      </c>
      <c r="C72" s="18">
        <v>80</v>
      </c>
      <c r="D72" s="45"/>
      <c r="E72" s="15">
        <f>C72*D72</f>
        <v>0</v>
      </c>
      <c r="F72" s="61"/>
    </row>
    <row r="73" spans="1:6" s="3" customFormat="1" ht="13.5" customHeight="1">
      <c r="A73" s="19"/>
      <c r="B73" s="17"/>
      <c r="C73" s="18"/>
      <c r="D73" s="45"/>
      <c r="E73" s="15"/>
      <c r="F73" s="61"/>
    </row>
    <row r="74" spans="1:6" s="3" customFormat="1" ht="13.5" customHeight="1">
      <c r="A74" s="19"/>
      <c r="B74" s="17" t="s">
        <v>61</v>
      </c>
      <c r="C74" s="18">
        <v>12</v>
      </c>
      <c r="D74" s="45"/>
      <c r="E74" s="15">
        <f>C74*D74</f>
        <v>0</v>
      </c>
      <c r="F74" s="61"/>
    </row>
    <row r="75" spans="1:6" s="3" customFormat="1" ht="13.5" customHeight="1">
      <c r="A75" s="19"/>
      <c r="B75" s="17" t="s">
        <v>19</v>
      </c>
      <c r="C75" s="18">
        <v>1</v>
      </c>
      <c r="D75" s="45"/>
      <c r="E75" s="15">
        <f>C75*D75</f>
        <v>0</v>
      </c>
      <c r="F75" s="61"/>
    </row>
    <row r="76" spans="1:6" s="3" customFormat="1" ht="13.5" customHeight="1">
      <c r="A76" s="19"/>
      <c r="B76" s="17" t="s">
        <v>62</v>
      </c>
      <c r="C76" s="18">
        <v>60</v>
      </c>
      <c r="D76" s="45"/>
      <c r="E76" s="15">
        <f>C76*D76</f>
        <v>0</v>
      </c>
      <c r="F76" s="61"/>
    </row>
    <row r="77" spans="1:6" s="3" customFormat="1" ht="13.5" customHeight="1">
      <c r="A77" s="19"/>
      <c r="B77" s="17"/>
      <c r="C77" s="18"/>
      <c r="D77" s="45"/>
      <c r="E77" s="15"/>
      <c r="F77" s="61"/>
    </row>
    <row r="78" spans="1:6" s="3" customFormat="1" ht="13.5" customHeight="1">
      <c r="A78" s="19" t="s">
        <v>66</v>
      </c>
      <c r="B78" s="17"/>
      <c r="C78" s="18"/>
      <c r="D78" s="45"/>
      <c r="E78" s="15"/>
      <c r="F78" s="61"/>
    </row>
    <row r="79" spans="1:6" s="3" customFormat="1" ht="13.5" customHeight="1">
      <c r="A79" s="19" t="s">
        <v>63</v>
      </c>
      <c r="B79" s="17"/>
      <c r="C79" s="18"/>
      <c r="D79" s="45"/>
      <c r="E79" s="15"/>
      <c r="F79" s="61"/>
    </row>
    <row r="80" spans="1:6" s="3" customFormat="1" ht="13.5" customHeight="1">
      <c r="A80" s="19"/>
      <c r="B80" s="17" t="s">
        <v>25</v>
      </c>
      <c r="C80" s="18">
        <v>2</v>
      </c>
      <c r="D80" s="45"/>
      <c r="E80" s="15">
        <f aca="true" t="shared" si="4" ref="E80:E89">C80*D80</f>
        <v>0</v>
      </c>
      <c r="F80" s="61"/>
    </row>
    <row r="81" spans="1:6" s="3" customFormat="1" ht="13.5" customHeight="1">
      <c r="A81" s="19"/>
      <c r="B81" s="17" t="s">
        <v>23</v>
      </c>
      <c r="C81" s="18">
        <v>4</v>
      </c>
      <c r="D81" s="45"/>
      <c r="E81" s="15">
        <f t="shared" si="4"/>
        <v>0</v>
      </c>
      <c r="F81" s="61"/>
    </row>
    <row r="82" spans="1:6" s="3" customFormat="1" ht="13.5" customHeight="1">
      <c r="A82" s="19"/>
      <c r="B82" s="17" t="s">
        <v>26</v>
      </c>
      <c r="C82" s="18">
        <v>1</v>
      </c>
      <c r="D82" s="45"/>
      <c r="E82" s="15">
        <f t="shared" si="4"/>
        <v>0</v>
      </c>
      <c r="F82" s="61"/>
    </row>
    <row r="83" spans="1:6" s="3" customFormat="1" ht="13.5" customHeight="1">
      <c r="A83" s="19"/>
      <c r="B83" s="17" t="s">
        <v>20</v>
      </c>
      <c r="C83" s="18">
        <v>1</v>
      </c>
      <c r="D83" s="45"/>
      <c r="E83" s="15">
        <f t="shared" si="4"/>
        <v>0</v>
      </c>
      <c r="F83" s="61"/>
    </row>
    <row r="84" spans="1:6" s="3" customFormat="1" ht="13.5" customHeight="1">
      <c r="A84" s="19"/>
      <c r="B84" s="17" t="s">
        <v>67</v>
      </c>
      <c r="C84" s="18">
        <v>2</v>
      </c>
      <c r="D84" s="45"/>
      <c r="E84" s="15">
        <f t="shared" si="4"/>
        <v>0</v>
      </c>
      <c r="F84" s="61"/>
    </row>
    <row r="85" spans="1:6" s="3" customFormat="1" ht="13.5" customHeight="1">
      <c r="A85" s="19"/>
      <c r="B85" s="17" t="s">
        <v>68</v>
      </c>
      <c r="C85" s="18">
        <v>1</v>
      </c>
      <c r="D85" s="45"/>
      <c r="E85" s="15">
        <f t="shared" si="4"/>
        <v>0</v>
      </c>
      <c r="F85" s="64"/>
    </row>
    <row r="86" spans="1:6" s="3" customFormat="1" ht="13.5" customHeight="1">
      <c r="A86" s="19"/>
      <c r="B86" s="17" t="s">
        <v>29</v>
      </c>
      <c r="C86" s="18">
        <v>2</v>
      </c>
      <c r="D86" s="45"/>
      <c r="E86" s="15">
        <f t="shared" si="4"/>
        <v>0</v>
      </c>
      <c r="F86" s="61"/>
    </row>
    <row r="87" spans="1:6" s="3" customFormat="1" ht="13.5" customHeight="1">
      <c r="A87" s="19"/>
      <c r="B87" s="17" t="s">
        <v>30</v>
      </c>
      <c r="C87" s="18">
        <v>1</v>
      </c>
      <c r="D87" s="45"/>
      <c r="E87" s="15">
        <f t="shared" si="4"/>
        <v>0</v>
      </c>
      <c r="F87" s="61"/>
    </row>
    <row r="88" spans="1:6" s="3" customFormat="1" ht="13.5" customHeight="1">
      <c r="A88" s="19"/>
      <c r="B88" s="17" t="s">
        <v>32</v>
      </c>
      <c r="C88" s="18">
        <v>1</v>
      </c>
      <c r="D88" s="45"/>
      <c r="E88" s="15">
        <f t="shared" si="4"/>
        <v>0</v>
      </c>
      <c r="F88" s="61"/>
    </row>
    <row r="89" spans="1:6" s="3" customFormat="1" ht="13.5" customHeight="1">
      <c r="A89" s="19"/>
      <c r="B89" s="17" t="s">
        <v>36</v>
      </c>
      <c r="C89" s="18">
        <v>6</v>
      </c>
      <c r="D89" s="45"/>
      <c r="E89" s="15">
        <f t="shared" si="4"/>
        <v>0</v>
      </c>
      <c r="F89" s="61"/>
    </row>
    <row r="90" spans="1:6" s="3" customFormat="1" ht="13.5" customHeight="1">
      <c r="A90" s="19"/>
      <c r="B90" s="17"/>
      <c r="C90" s="18"/>
      <c r="D90" s="45"/>
      <c r="E90" s="15"/>
      <c r="F90" s="61"/>
    </row>
    <row r="91" spans="1:6" s="3" customFormat="1" ht="13.5" customHeight="1">
      <c r="A91" s="19" t="s">
        <v>69</v>
      </c>
      <c r="B91" s="17"/>
      <c r="C91" s="18"/>
      <c r="D91" s="45"/>
      <c r="E91" s="15"/>
      <c r="F91" s="61"/>
    </row>
    <row r="92" spans="1:6" s="3" customFormat="1" ht="13.5" customHeight="1">
      <c r="A92" s="19" t="s">
        <v>63</v>
      </c>
      <c r="B92" s="17"/>
      <c r="C92" s="18"/>
      <c r="D92" s="45"/>
      <c r="E92" s="15"/>
      <c r="F92" s="61"/>
    </row>
    <row r="93" spans="1:6" s="3" customFormat="1" ht="13.5" customHeight="1">
      <c r="A93" s="19"/>
      <c r="B93" s="17" t="s">
        <v>25</v>
      </c>
      <c r="C93" s="18">
        <v>2</v>
      </c>
      <c r="D93" s="45"/>
      <c r="E93" s="15">
        <f>C93*D93</f>
        <v>0</v>
      </c>
      <c r="F93" s="61"/>
    </row>
    <row r="94" spans="1:6" s="3" customFormat="1" ht="13.5" customHeight="1">
      <c r="A94" s="19"/>
      <c r="B94" s="17" t="s">
        <v>23</v>
      </c>
      <c r="C94" s="18">
        <v>4</v>
      </c>
      <c r="D94" s="45"/>
      <c r="E94" s="15">
        <f>C94*D94</f>
        <v>0</v>
      </c>
      <c r="F94" s="61"/>
    </row>
    <row r="95" spans="1:6" s="3" customFormat="1" ht="13.5" customHeight="1">
      <c r="A95" s="19"/>
      <c r="B95" s="17" t="s">
        <v>36</v>
      </c>
      <c r="C95" s="18">
        <v>6</v>
      </c>
      <c r="D95" s="45"/>
      <c r="E95" s="15">
        <f>C95*D95</f>
        <v>0</v>
      </c>
      <c r="F95" s="61"/>
    </row>
    <row r="96" spans="1:6" s="3" customFormat="1" ht="13.5" customHeight="1">
      <c r="A96" s="19"/>
      <c r="B96" s="17" t="s">
        <v>70</v>
      </c>
      <c r="C96" s="18">
        <v>1</v>
      </c>
      <c r="D96" s="45"/>
      <c r="E96" s="15">
        <f>C96*D96</f>
        <v>0</v>
      </c>
      <c r="F96" s="61"/>
    </row>
    <row r="97" spans="1:6" s="3" customFormat="1" ht="13.5" customHeight="1">
      <c r="A97" s="19"/>
      <c r="B97" s="17" t="s">
        <v>71</v>
      </c>
      <c r="C97" s="18">
        <v>1</v>
      </c>
      <c r="D97" s="45"/>
      <c r="E97" s="15">
        <f>C97*D97</f>
        <v>0</v>
      </c>
      <c r="F97" s="61"/>
    </row>
    <row r="98" spans="1:6" s="3" customFormat="1" ht="13.5" customHeight="1">
      <c r="A98" s="19"/>
      <c r="B98" s="17"/>
      <c r="C98" s="18"/>
      <c r="D98" s="45"/>
      <c r="E98" s="15"/>
      <c r="F98" s="61"/>
    </row>
    <row r="99" spans="1:6" s="3" customFormat="1" ht="13.5" customHeight="1">
      <c r="A99" s="19" t="s">
        <v>72</v>
      </c>
      <c r="B99" s="17"/>
      <c r="C99" s="18"/>
      <c r="D99" s="45"/>
      <c r="E99" s="15"/>
      <c r="F99" s="61"/>
    </row>
    <row r="100" spans="1:6" s="3" customFormat="1" ht="13.5" customHeight="1">
      <c r="A100" s="19" t="s">
        <v>73</v>
      </c>
      <c r="B100" s="17"/>
      <c r="C100" s="18"/>
      <c r="D100" s="45"/>
      <c r="E100" s="15"/>
      <c r="F100" s="61"/>
    </row>
    <row r="101" spans="1:6" s="3" customFormat="1" ht="13.5" customHeight="1">
      <c r="A101" s="19"/>
      <c r="B101" s="17" t="s">
        <v>74</v>
      </c>
      <c r="C101" s="18">
        <v>2</v>
      </c>
      <c r="D101" s="45"/>
      <c r="E101" s="15">
        <f>C101*D101</f>
        <v>0</v>
      </c>
      <c r="F101" s="61"/>
    </row>
    <row r="102" spans="1:6" s="3" customFormat="1" ht="13.5" customHeight="1">
      <c r="A102" s="19"/>
      <c r="B102" s="17" t="s">
        <v>75</v>
      </c>
      <c r="C102" s="18">
        <v>4</v>
      </c>
      <c r="D102" s="45"/>
      <c r="E102" s="15">
        <f>C102*D102</f>
        <v>0</v>
      </c>
      <c r="F102" s="61"/>
    </row>
    <row r="103" spans="1:6" s="3" customFormat="1" ht="13.5" customHeight="1">
      <c r="A103" s="19"/>
      <c r="B103" s="17"/>
      <c r="C103" s="18"/>
      <c r="D103" s="45"/>
      <c r="E103" s="15"/>
      <c r="F103" s="61"/>
    </row>
    <row r="104" spans="1:6" s="3" customFormat="1" ht="13.5" customHeight="1">
      <c r="A104" s="19"/>
      <c r="B104" s="17" t="s">
        <v>76</v>
      </c>
      <c r="C104" s="18">
        <v>2</v>
      </c>
      <c r="D104" s="45"/>
      <c r="E104" s="15">
        <f>C104*D104</f>
        <v>0</v>
      </c>
      <c r="F104" s="61"/>
    </row>
    <row r="105" spans="1:6" s="3" customFormat="1" ht="13.5" customHeight="1">
      <c r="A105" s="19"/>
      <c r="B105" s="17"/>
      <c r="C105" s="18"/>
      <c r="D105" s="45"/>
      <c r="E105" s="15"/>
      <c r="F105" s="61"/>
    </row>
    <row r="106" spans="1:6" s="3" customFormat="1" ht="13.5" customHeight="1">
      <c r="A106" s="19"/>
      <c r="B106" s="17" t="s">
        <v>78</v>
      </c>
      <c r="C106" s="18">
        <v>20</v>
      </c>
      <c r="D106" s="45"/>
      <c r="E106" s="15">
        <f>C106*D106</f>
        <v>0</v>
      </c>
      <c r="F106" s="61"/>
    </row>
    <row r="107" spans="1:6" s="3" customFormat="1" ht="13.5" customHeight="1">
      <c r="A107" s="19"/>
      <c r="B107" s="17" t="s">
        <v>49</v>
      </c>
      <c r="C107" s="18">
        <v>20</v>
      </c>
      <c r="D107" s="45"/>
      <c r="E107" s="15">
        <f>C107*D107</f>
        <v>0</v>
      </c>
      <c r="F107" s="61"/>
    </row>
    <row r="108" spans="1:6" s="3" customFormat="1" ht="13.5" customHeight="1">
      <c r="A108" s="19"/>
      <c r="B108" s="17" t="s">
        <v>50</v>
      </c>
      <c r="C108" s="18">
        <v>12</v>
      </c>
      <c r="D108" s="45"/>
      <c r="E108" s="15">
        <f>C108*D108</f>
        <v>0</v>
      </c>
      <c r="F108" s="61"/>
    </row>
    <row r="109" spans="1:6" s="3" customFormat="1" ht="13.5" customHeight="1">
      <c r="A109" s="19"/>
      <c r="B109" s="17"/>
      <c r="C109" s="18"/>
      <c r="D109" s="45"/>
      <c r="E109" s="15"/>
      <c r="F109" s="61"/>
    </row>
    <row r="110" spans="1:6" s="3" customFormat="1" ht="13.5" customHeight="1">
      <c r="A110" s="19"/>
      <c r="B110" s="17" t="s">
        <v>79</v>
      </c>
      <c r="C110" s="18">
        <v>10</v>
      </c>
      <c r="D110" s="45"/>
      <c r="E110" s="15">
        <f>C110*D110</f>
        <v>0</v>
      </c>
      <c r="F110" s="61"/>
    </row>
    <row r="111" spans="1:6" s="3" customFormat="1" ht="13.5" customHeight="1">
      <c r="A111" s="19"/>
      <c r="B111" s="17" t="s">
        <v>58</v>
      </c>
      <c r="C111" s="18">
        <v>10</v>
      </c>
      <c r="D111" s="45"/>
      <c r="E111" s="15">
        <f>C111*D111</f>
        <v>0</v>
      </c>
      <c r="F111" s="61"/>
    </row>
    <row r="112" spans="1:6" s="3" customFormat="1" ht="13.5" customHeight="1">
      <c r="A112" s="19"/>
      <c r="B112" s="17" t="s">
        <v>59</v>
      </c>
      <c r="C112" s="18">
        <v>2</v>
      </c>
      <c r="D112" s="45"/>
      <c r="E112" s="15">
        <f>C112*D112</f>
        <v>0</v>
      </c>
      <c r="F112" s="61"/>
    </row>
    <row r="113" spans="1:6" s="3" customFormat="1" ht="13.5" customHeight="1">
      <c r="A113" s="19"/>
      <c r="B113" s="17"/>
      <c r="C113" s="18"/>
      <c r="D113" s="45"/>
      <c r="E113" s="15"/>
      <c r="F113" s="61"/>
    </row>
    <row r="114" spans="1:6" s="3" customFormat="1" ht="13.5" customHeight="1">
      <c r="A114" s="19"/>
      <c r="B114" s="17" t="s">
        <v>80</v>
      </c>
      <c r="C114" s="18">
        <v>15</v>
      </c>
      <c r="D114" s="45"/>
      <c r="E114" s="15">
        <f>C114*D114</f>
        <v>0</v>
      </c>
      <c r="F114" s="61"/>
    </row>
    <row r="115" spans="1:6" s="3" customFormat="1" ht="13.5" customHeight="1">
      <c r="A115" s="19"/>
      <c r="B115" s="17" t="s">
        <v>51</v>
      </c>
      <c r="C115" s="18">
        <v>30</v>
      </c>
      <c r="D115" s="45"/>
      <c r="E115" s="15">
        <f>C115*D115</f>
        <v>0</v>
      </c>
      <c r="F115" s="61"/>
    </row>
    <row r="116" spans="1:6" s="3" customFormat="1" ht="13.5" customHeight="1">
      <c r="A116" s="19"/>
      <c r="B116" s="17" t="s">
        <v>52</v>
      </c>
      <c r="C116" s="18">
        <v>10</v>
      </c>
      <c r="D116" s="45"/>
      <c r="E116" s="15">
        <f>C116*D116</f>
        <v>0</v>
      </c>
      <c r="F116" s="61"/>
    </row>
    <row r="117" spans="1:6" s="3" customFormat="1" ht="13.5" customHeight="1">
      <c r="A117" s="19"/>
      <c r="B117" s="17"/>
      <c r="C117" s="18"/>
      <c r="D117" s="45"/>
      <c r="E117" s="15"/>
      <c r="F117" s="61"/>
    </row>
    <row r="118" spans="1:6" s="3" customFormat="1" ht="13.5" customHeight="1">
      <c r="A118" s="19"/>
      <c r="B118" s="17" t="s">
        <v>82</v>
      </c>
      <c r="C118" s="18">
        <v>3</v>
      </c>
      <c r="D118" s="45"/>
      <c r="E118" s="15">
        <f aca="true" t="shared" si="5" ref="E118:E123">C118*D118</f>
        <v>0</v>
      </c>
      <c r="F118" s="61"/>
    </row>
    <row r="119" spans="1:6" s="3" customFormat="1" ht="13.5" customHeight="1">
      <c r="A119" s="19"/>
      <c r="B119" s="17" t="s">
        <v>53</v>
      </c>
      <c r="C119" s="18">
        <v>3</v>
      </c>
      <c r="D119" s="45"/>
      <c r="E119" s="15">
        <f t="shared" si="5"/>
        <v>0</v>
      </c>
      <c r="F119" s="61"/>
    </row>
    <row r="120" spans="1:6" s="3" customFormat="1" ht="13.5" customHeight="1">
      <c r="A120" s="19"/>
      <c r="B120" s="17"/>
      <c r="C120" s="18"/>
      <c r="D120" s="45"/>
      <c r="E120" s="15">
        <f t="shared" si="5"/>
        <v>0</v>
      </c>
      <c r="F120" s="61"/>
    </row>
    <row r="121" spans="1:6" s="3" customFormat="1" ht="13.5" customHeight="1">
      <c r="A121" s="19"/>
      <c r="B121" s="17" t="s">
        <v>81</v>
      </c>
      <c r="C121" s="18">
        <v>1</v>
      </c>
      <c r="D121" s="45"/>
      <c r="E121" s="15">
        <f t="shared" si="5"/>
        <v>0</v>
      </c>
      <c r="F121" s="61"/>
    </row>
    <row r="122" spans="1:6" s="3" customFormat="1" ht="13.5" customHeight="1">
      <c r="A122" s="19"/>
      <c r="B122" s="17" t="s">
        <v>54</v>
      </c>
      <c r="C122" s="18">
        <v>12</v>
      </c>
      <c r="D122" s="45"/>
      <c r="E122" s="15">
        <f t="shared" si="5"/>
        <v>0</v>
      </c>
      <c r="F122" s="61"/>
    </row>
    <row r="123" spans="1:6" s="3" customFormat="1" ht="13.5" customHeight="1">
      <c r="A123" s="19"/>
      <c r="B123" s="17" t="s">
        <v>55</v>
      </c>
      <c r="C123" s="18">
        <v>12</v>
      </c>
      <c r="D123" s="45"/>
      <c r="E123" s="15">
        <f t="shared" si="5"/>
        <v>0</v>
      </c>
      <c r="F123" s="61"/>
    </row>
    <row r="124" spans="1:6" s="3" customFormat="1" ht="13.5" customHeight="1">
      <c r="A124" s="19"/>
      <c r="B124" s="17"/>
      <c r="C124" s="18"/>
      <c r="D124" s="45"/>
      <c r="E124" s="15"/>
      <c r="F124" s="61"/>
    </row>
    <row r="125" spans="1:6" s="3" customFormat="1" ht="13.5" customHeight="1">
      <c r="A125" s="19"/>
      <c r="B125" s="17" t="s">
        <v>77</v>
      </c>
      <c r="C125" s="18">
        <v>2</v>
      </c>
      <c r="D125" s="45"/>
      <c r="E125" s="15">
        <f aca="true" t="shared" si="6" ref="E125:E167">C125*D125</f>
        <v>0</v>
      </c>
      <c r="F125" s="61"/>
    </row>
    <row r="126" spans="1:6" s="3" customFormat="1" ht="13.5" customHeight="1">
      <c r="A126" s="19"/>
      <c r="B126" s="17"/>
      <c r="C126" s="18"/>
      <c r="D126" s="45"/>
      <c r="E126" s="15"/>
      <c r="F126" s="61"/>
    </row>
    <row r="127" spans="1:6" s="3" customFormat="1" ht="13.5" customHeight="1">
      <c r="A127" s="19"/>
      <c r="B127" s="17" t="s">
        <v>83</v>
      </c>
      <c r="C127" s="18">
        <v>4</v>
      </c>
      <c r="D127" s="45"/>
      <c r="E127" s="15">
        <f t="shared" si="6"/>
        <v>0</v>
      </c>
      <c r="F127" s="61"/>
    </row>
    <row r="128" spans="1:6" s="3" customFormat="1" ht="13.5" customHeight="1">
      <c r="A128" s="19"/>
      <c r="B128" s="17" t="s">
        <v>84</v>
      </c>
      <c r="C128" s="18">
        <v>8</v>
      </c>
      <c r="D128" s="45"/>
      <c r="E128" s="15">
        <f t="shared" si="6"/>
        <v>0</v>
      </c>
      <c r="F128" s="61"/>
    </row>
    <row r="129" spans="1:6" s="3" customFormat="1" ht="13.5" customHeight="1">
      <c r="A129" s="19"/>
      <c r="B129" s="17"/>
      <c r="C129" s="18"/>
      <c r="D129" s="45"/>
      <c r="E129" s="15"/>
      <c r="F129" s="61"/>
    </row>
    <row r="130" spans="1:6" s="3" customFormat="1" ht="13.5" customHeight="1">
      <c r="A130" s="19"/>
      <c r="B130" s="17" t="s">
        <v>85</v>
      </c>
      <c r="C130" s="18">
        <v>6</v>
      </c>
      <c r="D130" s="45"/>
      <c r="E130" s="15">
        <f t="shared" si="6"/>
        <v>0</v>
      </c>
      <c r="F130" s="61"/>
    </row>
    <row r="131" spans="1:6" s="3" customFormat="1" ht="13.5" customHeight="1">
      <c r="A131" s="19"/>
      <c r="B131" s="17" t="s">
        <v>86</v>
      </c>
      <c r="C131" s="18">
        <v>6</v>
      </c>
      <c r="D131" s="45"/>
      <c r="E131" s="15">
        <f t="shared" si="6"/>
        <v>0</v>
      </c>
      <c r="F131" s="61"/>
    </row>
    <row r="132" spans="1:6" s="3" customFormat="1" ht="13.5" customHeight="1">
      <c r="A132" s="19"/>
      <c r="B132" s="17" t="s">
        <v>87</v>
      </c>
      <c r="C132" s="18">
        <v>10</v>
      </c>
      <c r="D132" s="45"/>
      <c r="E132" s="15">
        <f t="shared" si="6"/>
        <v>0</v>
      </c>
      <c r="F132" s="61"/>
    </row>
    <row r="133" spans="1:6" s="3" customFormat="1" ht="13.5" customHeight="1">
      <c r="A133" s="19"/>
      <c r="B133" s="17"/>
      <c r="C133" s="18"/>
      <c r="D133" s="45"/>
      <c r="E133" s="15"/>
      <c r="F133" s="61"/>
    </row>
    <row r="134" spans="1:6" s="3" customFormat="1" ht="13.5" customHeight="1">
      <c r="A134" s="19"/>
      <c r="B134" s="17" t="s">
        <v>19</v>
      </c>
      <c r="C134" s="18">
        <v>1</v>
      </c>
      <c r="D134" s="45"/>
      <c r="E134" s="15">
        <f t="shared" si="6"/>
        <v>0</v>
      </c>
      <c r="F134" s="61"/>
    </row>
    <row r="135" spans="1:6" s="3" customFormat="1" ht="13.5" customHeight="1">
      <c r="A135" s="19"/>
      <c r="B135" s="17"/>
      <c r="C135" s="18"/>
      <c r="D135" s="45"/>
      <c r="E135" s="15"/>
      <c r="F135" s="61"/>
    </row>
    <row r="136" spans="1:6" s="3" customFormat="1" ht="13.5" customHeight="1">
      <c r="A136" s="19" t="s">
        <v>88</v>
      </c>
      <c r="B136" s="17"/>
      <c r="C136" s="18"/>
      <c r="D136" s="45"/>
      <c r="E136" s="15"/>
      <c r="F136" s="61"/>
    </row>
    <row r="137" spans="1:6" s="3" customFormat="1" ht="13.5" customHeight="1">
      <c r="A137" s="19" t="s">
        <v>73</v>
      </c>
      <c r="B137" s="17"/>
      <c r="C137" s="18"/>
      <c r="D137" s="45"/>
      <c r="E137" s="15"/>
      <c r="F137" s="61"/>
    </row>
    <row r="138" spans="1:6" s="3" customFormat="1" ht="13.5" customHeight="1">
      <c r="A138" s="19"/>
      <c r="B138" s="17"/>
      <c r="C138" s="18"/>
      <c r="D138" s="45"/>
      <c r="E138" s="15"/>
      <c r="F138" s="61"/>
    </row>
    <row r="139" spans="1:6" s="3" customFormat="1" ht="13.5" customHeight="1">
      <c r="A139" s="19"/>
      <c r="B139" s="17" t="s">
        <v>91</v>
      </c>
      <c r="C139" s="18">
        <v>1</v>
      </c>
      <c r="D139" s="45"/>
      <c r="E139" s="15">
        <f t="shared" si="6"/>
        <v>0</v>
      </c>
      <c r="F139" s="61"/>
    </row>
    <row r="140" spans="1:6" s="3" customFormat="1" ht="13.5" customHeight="1">
      <c r="A140" s="19"/>
      <c r="B140" s="17"/>
      <c r="C140" s="18"/>
      <c r="D140" s="45"/>
      <c r="E140" s="15"/>
      <c r="F140" s="61"/>
    </row>
    <row r="141" spans="1:6" s="3" customFormat="1" ht="13.5" customHeight="1">
      <c r="A141" s="19"/>
      <c r="B141" s="17" t="s">
        <v>92</v>
      </c>
      <c r="C141" s="18"/>
      <c r="D141" s="45"/>
      <c r="E141" s="15"/>
      <c r="F141" s="61"/>
    </row>
    <row r="142" spans="1:6" s="3" customFormat="1" ht="13.5" customHeight="1">
      <c r="A142" s="19"/>
      <c r="B142" s="17" t="s">
        <v>93</v>
      </c>
      <c r="C142" s="18">
        <v>18</v>
      </c>
      <c r="D142" s="45"/>
      <c r="E142" s="15">
        <f t="shared" si="6"/>
        <v>0</v>
      </c>
      <c r="F142" s="61"/>
    </row>
    <row r="143" spans="1:6" s="3" customFormat="1" ht="13.5" customHeight="1">
      <c r="A143" s="19"/>
      <c r="B143" s="17" t="s">
        <v>94</v>
      </c>
      <c r="C143" s="18">
        <v>10</v>
      </c>
      <c r="D143" s="45"/>
      <c r="E143" s="15">
        <f t="shared" si="6"/>
        <v>0</v>
      </c>
      <c r="F143" s="61"/>
    </row>
    <row r="144" spans="1:6" s="3" customFormat="1" ht="13.5" customHeight="1">
      <c r="A144" s="19"/>
      <c r="B144" s="17"/>
      <c r="C144" s="18"/>
      <c r="D144" s="45"/>
      <c r="E144" s="15"/>
      <c r="F144" s="61"/>
    </row>
    <row r="145" spans="1:6" s="3" customFormat="1" ht="13.5" customHeight="1">
      <c r="A145" s="19"/>
      <c r="B145" s="17" t="s">
        <v>95</v>
      </c>
      <c r="C145" s="18"/>
      <c r="D145" s="45"/>
      <c r="E145" s="15"/>
      <c r="F145" s="61"/>
    </row>
    <row r="146" spans="1:6" s="3" customFormat="1" ht="13.5" customHeight="1">
      <c r="A146" s="19"/>
      <c r="B146" s="17" t="s">
        <v>93</v>
      </c>
      <c r="C146" s="18">
        <v>20</v>
      </c>
      <c r="D146" s="45"/>
      <c r="E146" s="15">
        <f t="shared" si="6"/>
        <v>0</v>
      </c>
      <c r="F146" s="61"/>
    </row>
    <row r="147" spans="1:6" s="3" customFormat="1" ht="13.5" customHeight="1">
      <c r="A147" s="19"/>
      <c r="B147" s="17" t="s">
        <v>94</v>
      </c>
      <c r="C147" s="18">
        <v>35</v>
      </c>
      <c r="D147" s="45"/>
      <c r="E147" s="15">
        <f t="shared" si="6"/>
        <v>0</v>
      </c>
      <c r="F147" s="61"/>
    </row>
    <row r="148" spans="1:6" s="3" customFormat="1" ht="13.5" customHeight="1">
      <c r="A148" s="19"/>
      <c r="B148" s="17"/>
      <c r="C148" s="18"/>
      <c r="D148" s="45"/>
      <c r="E148" s="15"/>
      <c r="F148" s="61"/>
    </row>
    <row r="149" spans="1:6" s="3" customFormat="1" ht="13.5" customHeight="1">
      <c r="A149" s="19"/>
      <c r="B149" s="17" t="s">
        <v>96</v>
      </c>
      <c r="C149" s="18">
        <v>1</v>
      </c>
      <c r="D149" s="45"/>
      <c r="E149" s="15">
        <f t="shared" si="6"/>
        <v>0</v>
      </c>
      <c r="F149" s="61"/>
    </row>
    <row r="150" spans="1:6" s="3" customFormat="1" ht="13.5" customHeight="1">
      <c r="A150" s="19"/>
      <c r="B150" s="17"/>
      <c r="C150" s="18"/>
      <c r="D150" s="45"/>
      <c r="E150" s="15"/>
      <c r="F150" s="61"/>
    </row>
    <row r="151" spans="1:6" s="3" customFormat="1" ht="13.5" customHeight="1">
      <c r="A151" s="12" t="s">
        <v>13</v>
      </c>
      <c r="B151" s="13"/>
      <c r="C151" s="14"/>
      <c r="D151" s="46"/>
      <c r="E151" s="15"/>
      <c r="F151" s="61"/>
    </row>
    <row r="152" spans="1:6" s="3" customFormat="1" ht="13.5" customHeight="1">
      <c r="A152" s="12"/>
      <c r="B152" s="13" t="s">
        <v>115</v>
      </c>
      <c r="C152" s="14" t="s">
        <v>117</v>
      </c>
      <c r="D152" s="46"/>
      <c r="E152" s="15">
        <f>80*D152</f>
        <v>0</v>
      </c>
      <c r="F152" s="61"/>
    </row>
    <row r="153" spans="1:6" s="3" customFormat="1" ht="13.5" customHeight="1">
      <c r="A153" s="12"/>
      <c r="B153" s="13"/>
      <c r="C153" s="14"/>
      <c r="D153" s="46"/>
      <c r="E153" s="15"/>
      <c r="F153" s="61"/>
    </row>
    <row r="154" spans="1:6" s="3" customFormat="1" ht="13.5" customHeight="1">
      <c r="A154" s="12"/>
      <c r="B154" s="13"/>
      <c r="C154" s="14"/>
      <c r="D154" s="46"/>
      <c r="E154" s="15"/>
      <c r="F154" s="61"/>
    </row>
    <row r="155" spans="1:6" s="3" customFormat="1" ht="13.5" customHeight="1">
      <c r="A155" s="16"/>
      <c r="B155" s="13" t="s">
        <v>116</v>
      </c>
      <c r="C155" s="14">
        <v>1</v>
      </c>
      <c r="D155" s="46"/>
      <c r="E155" s="15">
        <f t="shared" si="6"/>
        <v>0</v>
      </c>
      <c r="F155" s="61"/>
    </row>
    <row r="156" spans="1:6" s="3" customFormat="1" ht="13.5" customHeight="1">
      <c r="A156" s="16"/>
      <c r="B156" s="13" t="s">
        <v>100</v>
      </c>
      <c r="C156" s="14">
        <v>1</v>
      </c>
      <c r="D156" s="46"/>
      <c r="E156" s="15">
        <f t="shared" si="6"/>
        <v>0</v>
      </c>
      <c r="F156" s="61"/>
    </row>
    <row r="157" spans="1:6" s="3" customFormat="1" ht="13.5" customHeight="1">
      <c r="A157" s="16"/>
      <c r="B157" s="13" t="s">
        <v>101</v>
      </c>
      <c r="C157" s="14">
        <v>1</v>
      </c>
      <c r="D157" s="46"/>
      <c r="E157" s="15">
        <f t="shared" si="6"/>
        <v>0</v>
      </c>
      <c r="F157" s="61"/>
    </row>
    <row r="158" spans="1:6" s="3" customFormat="1" ht="13.5" customHeight="1">
      <c r="A158" s="16"/>
      <c r="B158" s="13"/>
      <c r="C158" s="14"/>
      <c r="D158" s="46"/>
      <c r="E158" s="15"/>
      <c r="F158" s="61"/>
    </row>
    <row r="159" spans="1:6" s="4" customFormat="1" ht="13.5" customHeight="1">
      <c r="A159" s="16"/>
      <c r="B159" s="20" t="s">
        <v>14</v>
      </c>
      <c r="C159" s="14">
        <v>1</v>
      </c>
      <c r="D159" s="46"/>
      <c r="E159" s="15">
        <f t="shared" si="6"/>
        <v>0</v>
      </c>
      <c r="F159" s="62"/>
    </row>
    <row r="160" spans="1:6" s="4" customFormat="1" ht="13.5" customHeight="1">
      <c r="A160" s="16"/>
      <c r="B160" s="20" t="s">
        <v>15</v>
      </c>
      <c r="C160" s="14">
        <v>1</v>
      </c>
      <c r="D160" s="46"/>
      <c r="E160" s="15">
        <f t="shared" si="6"/>
        <v>0</v>
      </c>
      <c r="F160" s="62"/>
    </row>
    <row r="161" spans="1:6" s="4" customFormat="1" ht="13.5" customHeight="1">
      <c r="A161" s="16"/>
      <c r="B161" s="20" t="s">
        <v>16</v>
      </c>
      <c r="C161" s="14">
        <v>1</v>
      </c>
      <c r="D161" s="46"/>
      <c r="E161" s="15">
        <f t="shared" si="6"/>
        <v>0</v>
      </c>
      <c r="F161" s="62"/>
    </row>
    <row r="162" spans="1:6" s="4" customFormat="1" ht="13.5" customHeight="1">
      <c r="A162" s="16"/>
      <c r="B162" s="20" t="s">
        <v>21</v>
      </c>
      <c r="C162" s="14" t="s">
        <v>118</v>
      </c>
      <c r="D162" s="46"/>
      <c r="E162" s="15">
        <f>60*D162</f>
        <v>0</v>
      </c>
      <c r="F162" s="62"/>
    </row>
    <row r="163" spans="1:6" s="4" customFormat="1" ht="13.5" customHeight="1">
      <c r="A163" s="16"/>
      <c r="B163" s="13" t="s">
        <v>17</v>
      </c>
      <c r="C163" s="14">
        <v>1</v>
      </c>
      <c r="D163" s="46"/>
      <c r="E163" s="15">
        <f t="shared" si="6"/>
        <v>0</v>
      </c>
      <c r="F163" s="62"/>
    </row>
    <row r="164" spans="1:6" s="4" customFormat="1" ht="13.5" customHeight="1">
      <c r="A164" s="16"/>
      <c r="B164" s="13" t="s">
        <v>18</v>
      </c>
      <c r="C164" s="14">
        <v>1</v>
      </c>
      <c r="D164" s="46"/>
      <c r="E164" s="15">
        <f t="shared" si="6"/>
        <v>0</v>
      </c>
      <c r="F164" s="62"/>
    </row>
    <row r="165" spans="1:6" s="4" customFormat="1" ht="13.5" customHeight="1">
      <c r="A165" s="16"/>
      <c r="B165" s="13" t="s">
        <v>102</v>
      </c>
      <c r="C165" s="14">
        <v>1</v>
      </c>
      <c r="D165" s="46"/>
      <c r="E165" s="15">
        <f t="shared" si="6"/>
        <v>0</v>
      </c>
      <c r="F165" s="62"/>
    </row>
    <row r="166" spans="1:6" s="4" customFormat="1" ht="13.5" customHeight="1">
      <c r="A166" s="16"/>
      <c r="B166" s="13" t="s">
        <v>22</v>
      </c>
      <c r="C166" s="14">
        <v>1</v>
      </c>
      <c r="D166" s="46"/>
      <c r="E166" s="15">
        <f t="shared" si="6"/>
        <v>0</v>
      </c>
      <c r="F166" s="62"/>
    </row>
    <row r="167" spans="1:6" s="4" customFormat="1" ht="13.5" customHeight="1">
      <c r="A167" s="21"/>
      <c r="B167" s="22" t="s">
        <v>97</v>
      </c>
      <c r="C167" s="23">
        <v>1</v>
      </c>
      <c r="D167" s="47"/>
      <c r="E167" s="15">
        <f t="shared" si="6"/>
        <v>0</v>
      </c>
      <c r="F167" s="62"/>
    </row>
    <row r="168" spans="1:6" s="4" customFormat="1" ht="13.5" customHeight="1">
      <c r="A168" s="21"/>
      <c r="B168" s="22"/>
      <c r="C168" s="23"/>
      <c r="D168" s="24"/>
      <c r="E168" s="25"/>
      <c r="F168" s="63"/>
    </row>
    <row r="169" spans="1:5" s="28" customFormat="1" ht="19.5">
      <c r="A169" s="69" t="s">
        <v>98</v>
      </c>
      <c r="B169" s="70"/>
      <c r="C169" s="70"/>
      <c r="D169" s="70"/>
      <c r="E169" s="37">
        <f>SUM(E7:E167)</f>
        <v>0</v>
      </c>
    </row>
    <row r="170" spans="1:5" s="28" customFormat="1" ht="15">
      <c r="A170" s="29"/>
      <c r="B170" s="30" t="s">
        <v>10</v>
      </c>
      <c r="C170" s="31" t="s">
        <v>9</v>
      </c>
      <c r="D170" s="33">
        <v>21</v>
      </c>
      <c r="E170" s="32">
        <f>((D170/100)*E169)</f>
        <v>0</v>
      </c>
    </row>
    <row r="171" spans="1:5" s="28" customFormat="1" ht="16.5">
      <c r="A171" s="71" t="s">
        <v>11</v>
      </c>
      <c r="B171" s="72"/>
      <c r="C171" s="72"/>
      <c r="D171" s="72"/>
      <c r="E171" s="35">
        <f>E169+E170</f>
        <v>0</v>
      </c>
    </row>
    <row r="172" spans="1:5" s="28" customFormat="1" ht="15">
      <c r="A172" s="34"/>
      <c r="B172" s="34"/>
      <c r="C172" s="34"/>
      <c r="D172" s="34"/>
      <c r="E172" s="34"/>
    </row>
    <row r="173" spans="2:5" ht="15">
      <c r="B173" s="38" t="s">
        <v>103</v>
      </c>
      <c r="C173" s="42"/>
      <c r="D173" s="39"/>
      <c r="E173" s="41" t="s">
        <v>104</v>
      </c>
    </row>
    <row r="174" spans="2:5" ht="15">
      <c r="B174" s="38" t="s">
        <v>105</v>
      </c>
      <c r="C174" s="42"/>
      <c r="D174" s="39"/>
      <c r="E174" s="41" t="s">
        <v>104</v>
      </c>
    </row>
    <row r="175" spans="2:5" ht="15">
      <c r="B175" s="38" t="s">
        <v>106</v>
      </c>
      <c r="C175" s="42"/>
      <c r="D175" s="39"/>
      <c r="E175" s="41" t="s">
        <v>107</v>
      </c>
    </row>
    <row r="176" spans="2:5" ht="15">
      <c r="B176" s="38" t="s">
        <v>108</v>
      </c>
      <c r="C176" s="43"/>
      <c r="D176" s="40"/>
      <c r="E176" s="38" t="s">
        <v>109</v>
      </c>
    </row>
    <row r="178" ht="15">
      <c r="A178" s="44" t="s">
        <v>110</v>
      </c>
    </row>
    <row r="179" ht="15">
      <c r="A179" s="44" t="s">
        <v>111</v>
      </c>
    </row>
  </sheetData>
  <sheetProtection/>
  <mergeCells count="5">
    <mergeCell ref="A1:E1"/>
    <mergeCell ref="B2:C2"/>
    <mergeCell ref="B3:C3"/>
    <mergeCell ref="A169:D169"/>
    <mergeCell ref="A171:D171"/>
  </mergeCells>
  <printOptions/>
  <pageMargins left="1.0236220472440944" right="0.7874015748031497" top="0.6692913385826772" bottom="0.8267716535433072" header="0.4330708661417323" footer="0.4330708661417323"/>
  <pageSetup fitToHeight="0" fitToWidth="1" horizontalDpi="600" verticalDpi="600" orientation="landscape" scale="67" r:id="rId2"/>
  <headerFooter alignWithMargins="0">
    <oddFooter>&amp;L&amp;"Times New Roman,Obyčejné"&amp;8PROJEKCE TVB s.r.o.
Tyršova 407
281 51 Velký Osek&amp;C&amp;"Times New Roman,Obyčejné"&amp;8www.projekcetvb.cz
 projekcetvb@seznam.cz&amp;R&amp;"Times New Roman,Obyčejné"&amp;8ICO:  64050807
DIC: CZ64050807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Jan Poul</cp:lastModifiedBy>
  <cp:lastPrinted>2023-07-17T04:22:14Z</cp:lastPrinted>
  <dcterms:created xsi:type="dcterms:W3CDTF">2006-04-19T15:09:09Z</dcterms:created>
  <dcterms:modified xsi:type="dcterms:W3CDTF">2023-09-08T09:44:50Z</dcterms:modified>
  <cp:category/>
  <cp:version/>
  <cp:contentType/>
  <cp:contentStatus/>
</cp:coreProperties>
</file>