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7 CHEMIK" sheetId="1" r:id="rId1"/>
  </sheets>
  <definedNames>
    <definedName name="_xlnm.Print_Area" localSheetId="0">'VÝZVA č. 7 CHEMIK'!$A$1:$Q$24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<sst xmlns="http://schemas.openxmlformats.org/spreadsheetml/2006/main" count="36" uniqueCount="33">
  <si>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</si>
  <si>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</si>
  <si>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</si>
  <si>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</si>
  <si>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</si>
  <si>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</si>
  <si>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</si>
  <si>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</si>
  <si>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</si>
  <si>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</si>
  <si>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</si>
  <si>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</si>
  <si>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</si>
  <si>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</si>
  <si>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</si>
  <si>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</si>
  <si>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</si>
  <si>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</si>
  <si>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</si>
  <si>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Číslo smlouvy 2023K-0025</t>
  </si>
  <si>
    <t>Technická specifikace</t>
  </si>
  <si>
    <t xml:space="preserve">Položka - Popis položky - předmětu plnění </t>
  </si>
  <si>
    <t xml:space="preserve">  HighSensitivity DNA ScreenTape umožňuje analýzu a separaci fragmentů DNA a knihoven . Vzorky DNA jsou automaticky nabrány, separovány, zobrazeny a analyzovány,pro 112 vzorků, pro analýzu DNA od 35 do 1000 bp, 10 – 1,000 pg/µL, obsahuje 7 ScreenTape</t>
  </si>
  <si>
    <t>Sada chemikalií pro čip s vysokou citlivostí</t>
  </si>
  <si>
    <t>Sada obsahující potřebné chemikálie (Ladder a sample buffer ) pro High Sensitivity D1000 SreenTape.</t>
  </si>
  <si>
    <t>HighSensitivityDNA ScreenTape umožňuje analýzu a separaci fragmentů DNA a knihoven. Vzorky DNA jsou automaticky nabrány, separovány, zobrazeny a analyzovány,pro 112 vzorků, pro analýzu DNA od 100 do 5000 bp,10 – 1,000 pg/µL
 obsahuje 7 ScreenTape</t>
  </si>
  <si>
    <t>Sada obsahující potřebné chemikálie (Ladder a sample buffer ) pro High Sensitivity D5000 SreenTape.</t>
  </si>
  <si>
    <t>*Odůvodnění kompatibility u pol. č.1-4 : Důvodem pro uvedení názvů předmětů plnění a názvů v parametrech, specifikacích je nutnost kompatibility s již stávajícím 4150 TapeStation přístrojem. Ve smyslu ust. § 89 odst. 5 a 6 ZZVZ platí, že Zadavatel výslovně připouští použití i jiných, kvalitativně a technicky rovnocenných řešení.</t>
  </si>
  <si>
    <t>sada</t>
  </si>
  <si>
    <t>Analyticko-kvantifikacni čip s vysokou citlivostí</t>
  </si>
  <si>
    <t>Účastník ve sloupci "D " Nabídnuté plnění účastníkem"  může využít vlastní přílohy a prokázat plnění dalšími listy v nabídce.</t>
  </si>
  <si>
    <t xml:space="preserve">Příloha č. 1 Výzvy č. 7/2023 Dynamického nákupního systému P23V00000322 - UK 1.LF - Dodávky chemikálií a kitů - Popis předmětu plnění </t>
  </si>
  <si>
    <t>a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</si>
</sst>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"/>
      <sz val="14"/>
      <color rgb="FFFF0000"/>
      <name val="Calibri"/>
      <family val="2"/>
      <scheme val="minor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" fontId="20" fillId="0" borderId="3" xfId="0" applyNumberFormat="1" applyFont="1" applyBorder="1" applyAlignment="1">
      <alignment horizontal="right"/>
    </xf>
    <xf numFmtId="4" fontId="20" fillId="0" borderId="1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0" xfId="0" applyNumberFormat="1" applyFont="1"/>
    <xf numFmtId="0" fontId="4" fillId="0" borderId="1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4" borderId="1" xfId="0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 wrapText="1"/>
    </xf>
    <xf numFmtId="0" fontId="13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5" borderId="3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4" fontId="4" fillId="5" borderId="5" xfId="0" applyNumberFormat="1" applyFont="1" applyFill="1" applyBorder="1" applyAlignment="1">
      <alignment horizontal="left"/>
    </xf>
    <xf numFmtId="0" fontId="0" fillId="5" borderId="5" xfId="0" applyFill="1" applyBorder="1"/>
    <xf numFmtId="4" fontId="4" fillId="5" borderId="1" xfId="0" applyNumberFormat="1" applyFont="1" applyFill="1" applyBorder="1"/>
    <xf numFmtId="0" fontId="1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164" fontId="15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5" fillId="4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22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23" fillId="4" borderId="1" xfId="0" applyFont="1" applyFill="1" applyBorder="1" applyAlignment="1">
      <alignment wrapText="1"/>
    </xf>
    <xf numFmtId="0" fontId="24" fillId="4" borderId="1" xfId="0" applyFont="1" applyFill="1" applyBorder="1" applyAlignment="1">
      <alignment wrapText="1"/>
    </xf>
    <xf numFmtId="0" fontId="25" fillId="4" borderId="1" xfId="0" applyFont="1" applyFill="1" applyBorder="1" applyAlignment="1">
      <alignment wrapText="1"/>
    </xf>
    <xf numFmtId="4" fontId="4" fillId="4" borderId="1" xfId="0" applyNumberFormat="1" applyFont="1" applyFill="1" applyBorder="1" applyAlignment="1">
      <alignment horizontal="right"/>
    </xf>
    <xf numFmtId="165" fontId="4" fillId="4" borderId="1" xfId="0" applyNumberFormat="1" applyFont="1" applyFill="1" applyBorder="1" applyAlignment="1">
      <alignment horizontal="right"/>
    </xf>
    <xf numFmtId="0" fontId="28" fillId="0" borderId="0" xfId="0" applyFont="1"/>
    <xf numFmtId="0" fontId="27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4" borderId="0" xfId="0" applyFill="1" applyAlignment="1">
      <alignment horizontal="left" wrapText="1"/>
    </xf>
    <xf numFmtId="0" fontId="0" fillId="5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FFDA-9BD2-44CA-B57E-C00041904694}">
  <dimension ref="A2:Q21"/>
  <sheetViews>
    <sheetView tabSelected="1" zoomScale="79" zoomScaleNormal="79" zoomScaleSheetLayoutView="79" workbookViewId="0" topLeftCell="C3">
      <selection activeCell="B20" sqref="B20:N21"/>
    </sheetView>
  </sheetViews>
  <sheetFormatPr defaultColWidth="9.140625" defaultRowHeight="15"/>
  <cols>
    <col min="2" max="2" width="23.00390625" style="0" customWidth="1"/>
    <col min="3" max="3" width="44.421875" style="0" customWidth="1"/>
    <col min="4" max="4" width="36.57421875" style="31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3.1406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140625" style="0" customWidth="1"/>
    <col min="262" max="262" width="15.140625" style="0" customWidth="1"/>
    <col min="263" max="263" width="13.7109375" style="0" customWidth="1"/>
    <col min="264" max="264" width="13.1406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140625" style="0" customWidth="1"/>
    <col min="518" max="518" width="15.140625" style="0" customWidth="1"/>
    <col min="519" max="519" width="13.7109375" style="0" customWidth="1"/>
    <col min="520" max="520" width="13.1406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140625" style="0" customWidth="1"/>
    <col min="774" max="774" width="15.140625" style="0" customWidth="1"/>
    <col min="775" max="775" width="13.7109375" style="0" customWidth="1"/>
    <col min="776" max="776" width="13.1406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140625" style="0" customWidth="1"/>
    <col min="1030" max="1030" width="15.140625" style="0" customWidth="1"/>
    <col min="1031" max="1031" width="13.7109375" style="0" customWidth="1"/>
    <col min="1032" max="1032" width="13.1406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140625" style="0" customWidth="1"/>
    <col min="1286" max="1286" width="15.140625" style="0" customWidth="1"/>
    <col min="1287" max="1287" width="13.7109375" style="0" customWidth="1"/>
    <col min="1288" max="1288" width="13.1406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140625" style="0" customWidth="1"/>
    <col min="1542" max="1542" width="15.140625" style="0" customWidth="1"/>
    <col min="1543" max="1543" width="13.7109375" style="0" customWidth="1"/>
    <col min="1544" max="1544" width="13.1406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140625" style="0" customWidth="1"/>
    <col min="1798" max="1798" width="15.140625" style="0" customWidth="1"/>
    <col min="1799" max="1799" width="13.7109375" style="0" customWidth="1"/>
    <col min="1800" max="1800" width="13.1406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140625" style="0" customWidth="1"/>
    <col min="2054" max="2054" width="15.140625" style="0" customWidth="1"/>
    <col min="2055" max="2055" width="13.7109375" style="0" customWidth="1"/>
    <col min="2056" max="2056" width="13.1406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140625" style="0" customWidth="1"/>
    <col min="2310" max="2310" width="15.140625" style="0" customWidth="1"/>
    <col min="2311" max="2311" width="13.7109375" style="0" customWidth="1"/>
    <col min="2312" max="2312" width="13.1406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140625" style="0" customWidth="1"/>
    <col min="2566" max="2566" width="15.140625" style="0" customWidth="1"/>
    <col min="2567" max="2567" width="13.7109375" style="0" customWidth="1"/>
    <col min="2568" max="2568" width="13.1406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140625" style="0" customWidth="1"/>
    <col min="2822" max="2822" width="15.140625" style="0" customWidth="1"/>
    <col min="2823" max="2823" width="13.7109375" style="0" customWidth="1"/>
    <col min="2824" max="2824" width="13.1406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140625" style="0" customWidth="1"/>
    <col min="3078" max="3078" width="15.140625" style="0" customWidth="1"/>
    <col min="3079" max="3079" width="13.7109375" style="0" customWidth="1"/>
    <col min="3080" max="3080" width="13.1406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140625" style="0" customWidth="1"/>
    <col min="3334" max="3334" width="15.140625" style="0" customWidth="1"/>
    <col min="3335" max="3335" width="13.7109375" style="0" customWidth="1"/>
    <col min="3336" max="3336" width="13.1406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140625" style="0" customWidth="1"/>
    <col min="3590" max="3590" width="15.140625" style="0" customWidth="1"/>
    <col min="3591" max="3591" width="13.7109375" style="0" customWidth="1"/>
    <col min="3592" max="3592" width="13.1406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140625" style="0" customWidth="1"/>
    <col min="3846" max="3846" width="15.140625" style="0" customWidth="1"/>
    <col min="3847" max="3847" width="13.7109375" style="0" customWidth="1"/>
    <col min="3848" max="3848" width="13.1406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140625" style="0" customWidth="1"/>
    <col min="4102" max="4102" width="15.140625" style="0" customWidth="1"/>
    <col min="4103" max="4103" width="13.7109375" style="0" customWidth="1"/>
    <col min="4104" max="4104" width="13.1406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140625" style="0" customWidth="1"/>
    <col min="4358" max="4358" width="15.140625" style="0" customWidth="1"/>
    <col min="4359" max="4359" width="13.7109375" style="0" customWidth="1"/>
    <col min="4360" max="4360" width="13.1406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140625" style="0" customWidth="1"/>
    <col min="4614" max="4614" width="15.140625" style="0" customWidth="1"/>
    <col min="4615" max="4615" width="13.7109375" style="0" customWidth="1"/>
    <col min="4616" max="4616" width="13.1406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140625" style="0" customWidth="1"/>
    <col min="4870" max="4870" width="15.140625" style="0" customWidth="1"/>
    <col min="4871" max="4871" width="13.7109375" style="0" customWidth="1"/>
    <col min="4872" max="4872" width="13.1406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140625" style="0" customWidth="1"/>
    <col min="5126" max="5126" width="15.140625" style="0" customWidth="1"/>
    <col min="5127" max="5127" width="13.7109375" style="0" customWidth="1"/>
    <col min="5128" max="5128" width="13.1406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140625" style="0" customWidth="1"/>
    <col min="5382" max="5382" width="15.140625" style="0" customWidth="1"/>
    <col min="5383" max="5383" width="13.7109375" style="0" customWidth="1"/>
    <col min="5384" max="5384" width="13.1406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140625" style="0" customWidth="1"/>
    <col min="5638" max="5638" width="15.140625" style="0" customWidth="1"/>
    <col min="5639" max="5639" width="13.7109375" style="0" customWidth="1"/>
    <col min="5640" max="5640" width="13.1406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140625" style="0" customWidth="1"/>
    <col min="5894" max="5894" width="15.140625" style="0" customWidth="1"/>
    <col min="5895" max="5895" width="13.7109375" style="0" customWidth="1"/>
    <col min="5896" max="5896" width="13.1406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140625" style="0" customWidth="1"/>
    <col min="6150" max="6150" width="15.140625" style="0" customWidth="1"/>
    <col min="6151" max="6151" width="13.7109375" style="0" customWidth="1"/>
    <col min="6152" max="6152" width="13.1406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140625" style="0" customWidth="1"/>
    <col min="6406" max="6406" width="15.140625" style="0" customWidth="1"/>
    <col min="6407" max="6407" width="13.7109375" style="0" customWidth="1"/>
    <col min="6408" max="6408" width="13.1406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140625" style="0" customWidth="1"/>
    <col min="6662" max="6662" width="15.140625" style="0" customWidth="1"/>
    <col min="6663" max="6663" width="13.7109375" style="0" customWidth="1"/>
    <col min="6664" max="6664" width="13.1406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140625" style="0" customWidth="1"/>
    <col min="6918" max="6918" width="15.140625" style="0" customWidth="1"/>
    <col min="6919" max="6919" width="13.7109375" style="0" customWidth="1"/>
    <col min="6920" max="6920" width="13.1406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140625" style="0" customWidth="1"/>
    <col min="7174" max="7174" width="15.140625" style="0" customWidth="1"/>
    <col min="7175" max="7175" width="13.7109375" style="0" customWidth="1"/>
    <col min="7176" max="7176" width="13.1406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140625" style="0" customWidth="1"/>
    <col min="7430" max="7430" width="15.140625" style="0" customWidth="1"/>
    <col min="7431" max="7431" width="13.7109375" style="0" customWidth="1"/>
    <col min="7432" max="7432" width="13.1406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140625" style="0" customWidth="1"/>
    <col min="7686" max="7686" width="15.140625" style="0" customWidth="1"/>
    <col min="7687" max="7687" width="13.7109375" style="0" customWidth="1"/>
    <col min="7688" max="7688" width="13.1406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140625" style="0" customWidth="1"/>
    <col min="7942" max="7942" width="15.140625" style="0" customWidth="1"/>
    <col min="7943" max="7943" width="13.7109375" style="0" customWidth="1"/>
    <col min="7944" max="7944" width="13.1406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140625" style="0" customWidth="1"/>
    <col min="8198" max="8198" width="15.140625" style="0" customWidth="1"/>
    <col min="8199" max="8199" width="13.7109375" style="0" customWidth="1"/>
    <col min="8200" max="8200" width="13.1406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140625" style="0" customWidth="1"/>
    <col min="8454" max="8454" width="15.140625" style="0" customWidth="1"/>
    <col min="8455" max="8455" width="13.7109375" style="0" customWidth="1"/>
    <col min="8456" max="8456" width="13.1406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140625" style="0" customWidth="1"/>
    <col min="8710" max="8710" width="15.140625" style="0" customWidth="1"/>
    <col min="8711" max="8711" width="13.7109375" style="0" customWidth="1"/>
    <col min="8712" max="8712" width="13.1406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140625" style="0" customWidth="1"/>
    <col min="8966" max="8966" width="15.140625" style="0" customWidth="1"/>
    <col min="8967" max="8967" width="13.7109375" style="0" customWidth="1"/>
    <col min="8968" max="8968" width="13.1406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140625" style="0" customWidth="1"/>
    <col min="9222" max="9222" width="15.140625" style="0" customWidth="1"/>
    <col min="9223" max="9223" width="13.7109375" style="0" customWidth="1"/>
    <col min="9224" max="9224" width="13.1406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140625" style="0" customWidth="1"/>
    <col min="9478" max="9478" width="15.140625" style="0" customWidth="1"/>
    <col min="9479" max="9479" width="13.7109375" style="0" customWidth="1"/>
    <col min="9480" max="9480" width="13.1406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140625" style="0" customWidth="1"/>
    <col min="9734" max="9734" width="15.140625" style="0" customWidth="1"/>
    <col min="9735" max="9735" width="13.7109375" style="0" customWidth="1"/>
    <col min="9736" max="9736" width="13.1406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140625" style="0" customWidth="1"/>
    <col min="9990" max="9990" width="15.140625" style="0" customWidth="1"/>
    <col min="9991" max="9991" width="13.7109375" style="0" customWidth="1"/>
    <col min="9992" max="9992" width="13.1406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140625" style="0" customWidth="1"/>
    <col min="10246" max="10246" width="15.140625" style="0" customWidth="1"/>
    <col min="10247" max="10247" width="13.7109375" style="0" customWidth="1"/>
    <col min="10248" max="10248" width="13.1406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140625" style="0" customWidth="1"/>
    <col min="10502" max="10502" width="15.140625" style="0" customWidth="1"/>
    <col min="10503" max="10503" width="13.7109375" style="0" customWidth="1"/>
    <col min="10504" max="10504" width="13.1406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140625" style="0" customWidth="1"/>
    <col min="10758" max="10758" width="15.140625" style="0" customWidth="1"/>
    <col min="10759" max="10759" width="13.7109375" style="0" customWidth="1"/>
    <col min="10760" max="10760" width="13.1406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140625" style="0" customWidth="1"/>
    <col min="11014" max="11014" width="15.140625" style="0" customWidth="1"/>
    <col min="11015" max="11015" width="13.7109375" style="0" customWidth="1"/>
    <col min="11016" max="11016" width="13.1406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140625" style="0" customWidth="1"/>
    <col min="11270" max="11270" width="15.140625" style="0" customWidth="1"/>
    <col min="11271" max="11271" width="13.7109375" style="0" customWidth="1"/>
    <col min="11272" max="11272" width="13.1406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140625" style="0" customWidth="1"/>
    <col min="11526" max="11526" width="15.140625" style="0" customWidth="1"/>
    <col min="11527" max="11527" width="13.7109375" style="0" customWidth="1"/>
    <col min="11528" max="11528" width="13.1406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140625" style="0" customWidth="1"/>
    <col min="11782" max="11782" width="15.140625" style="0" customWidth="1"/>
    <col min="11783" max="11783" width="13.7109375" style="0" customWidth="1"/>
    <col min="11784" max="11784" width="13.1406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140625" style="0" customWidth="1"/>
    <col min="12038" max="12038" width="15.140625" style="0" customWidth="1"/>
    <col min="12039" max="12039" width="13.7109375" style="0" customWidth="1"/>
    <col min="12040" max="12040" width="13.1406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140625" style="0" customWidth="1"/>
    <col min="12294" max="12294" width="15.140625" style="0" customWidth="1"/>
    <col min="12295" max="12295" width="13.7109375" style="0" customWidth="1"/>
    <col min="12296" max="12296" width="13.1406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140625" style="0" customWidth="1"/>
    <col min="12550" max="12550" width="15.140625" style="0" customWidth="1"/>
    <col min="12551" max="12551" width="13.7109375" style="0" customWidth="1"/>
    <col min="12552" max="12552" width="13.1406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140625" style="0" customWidth="1"/>
    <col min="12806" max="12806" width="15.140625" style="0" customWidth="1"/>
    <col min="12807" max="12807" width="13.7109375" style="0" customWidth="1"/>
    <col min="12808" max="12808" width="13.1406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140625" style="0" customWidth="1"/>
    <col min="13062" max="13062" width="15.140625" style="0" customWidth="1"/>
    <col min="13063" max="13063" width="13.7109375" style="0" customWidth="1"/>
    <col min="13064" max="13064" width="13.1406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140625" style="0" customWidth="1"/>
    <col min="13318" max="13318" width="15.140625" style="0" customWidth="1"/>
    <col min="13319" max="13319" width="13.7109375" style="0" customWidth="1"/>
    <col min="13320" max="13320" width="13.1406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140625" style="0" customWidth="1"/>
    <col min="13574" max="13574" width="15.140625" style="0" customWidth="1"/>
    <col min="13575" max="13575" width="13.7109375" style="0" customWidth="1"/>
    <col min="13576" max="13576" width="13.1406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140625" style="0" customWidth="1"/>
    <col min="13830" max="13830" width="15.140625" style="0" customWidth="1"/>
    <col min="13831" max="13831" width="13.7109375" style="0" customWidth="1"/>
    <col min="13832" max="13832" width="13.1406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140625" style="0" customWidth="1"/>
    <col min="14086" max="14086" width="15.140625" style="0" customWidth="1"/>
    <col min="14087" max="14087" width="13.7109375" style="0" customWidth="1"/>
    <col min="14088" max="14088" width="13.1406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140625" style="0" customWidth="1"/>
    <col min="14342" max="14342" width="15.140625" style="0" customWidth="1"/>
    <col min="14343" max="14343" width="13.7109375" style="0" customWidth="1"/>
    <col min="14344" max="14344" width="13.1406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140625" style="0" customWidth="1"/>
    <col min="14598" max="14598" width="15.140625" style="0" customWidth="1"/>
    <col min="14599" max="14599" width="13.7109375" style="0" customWidth="1"/>
    <col min="14600" max="14600" width="13.1406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140625" style="0" customWidth="1"/>
    <col min="14854" max="14854" width="15.140625" style="0" customWidth="1"/>
    <col min="14855" max="14855" width="13.7109375" style="0" customWidth="1"/>
    <col min="14856" max="14856" width="13.1406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140625" style="0" customWidth="1"/>
    <col min="15110" max="15110" width="15.140625" style="0" customWidth="1"/>
    <col min="15111" max="15111" width="13.7109375" style="0" customWidth="1"/>
    <col min="15112" max="15112" width="13.1406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140625" style="0" customWidth="1"/>
    <col min="15366" max="15366" width="15.140625" style="0" customWidth="1"/>
    <col min="15367" max="15367" width="13.7109375" style="0" customWidth="1"/>
    <col min="15368" max="15368" width="13.1406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140625" style="0" customWidth="1"/>
    <col min="15622" max="15622" width="15.140625" style="0" customWidth="1"/>
    <col min="15623" max="15623" width="13.7109375" style="0" customWidth="1"/>
    <col min="15624" max="15624" width="13.1406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140625" style="0" customWidth="1"/>
    <col min="15878" max="15878" width="15.140625" style="0" customWidth="1"/>
    <col min="15879" max="15879" width="13.7109375" style="0" customWidth="1"/>
    <col min="15880" max="15880" width="13.1406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140625" style="0" customWidth="1"/>
    <col min="16134" max="16134" width="15.140625" style="0" customWidth="1"/>
    <col min="16135" max="16135" width="13.7109375" style="0" customWidth="1"/>
    <col min="16136" max="16136" width="13.140625" style="0" customWidth="1"/>
  </cols>
  <sheetData>
    <row r="2" spans="1:16" ht="18">
      <c r="A2" s="1"/>
      <c r="B2" s="1"/>
      <c r="C2" s="1"/>
      <c r="E2" s="2"/>
      <c r="F2" s="60"/>
      <c r="G2" s="60"/>
      <c r="H2" s="58" t="s">
        <v>31</v>
      </c>
      <c r="I2" s="2"/>
      <c r="J2" s="1"/>
      <c r="N2" s="3"/>
      <c r="O2" s="2"/>
      <c r="P2" s="2"/>
    </row>
    <row r="3" spans="1:16" ht="18">
      <c r="A3" s="1"/>
      <c r="B3" s="1"/>
      <c r="C3" s="1"/>
      <c r="E3" s="2"/>
      <c r="F3" s="4"/>
      <c r="G3" s="4"/>
      <c r="H3" s="7" t="s">
        <v>32</v>
      </c>
      <c r="I3" s="2"/>
      <c r="J3" s="4"/>
      <c r="N3" s="2"/>
      <c r="O3" s="2"/>
      <c r="P3" s="2"/>
    </row>
    <row r="4" spans="1:16" ht="18">
      <c r="A4" s="5"/>
      <c r="B4" s="49" t="s">
        <v>19</v>
      </c>
      <c r="C4" s="49"/>
      <c r="D4" s="32"/>
      <c r="E4" s="47"/>
      <c r="F4" s="4"/>
      <c r="G4" s="4"/>
      <c r="H4" s="7"/>
      <c r="I4" s="7"/>
      <c r="J4" s="4"/>
      <c r="N4" s="8"/>
      <c r="O4" s="9"/>
      <c r="P4" s="2"/>
    </row>
    <row r="5" spans="1:16" ht="18">
      <c r="A5" s="5"/>
      <c r="B5" s="5"/>
      <c r="C5" s="5"/>
      <c r="D5" s="32"/>
      <c r="E5" s="6"/>
      <c r="F5" s="4"/>
      <c r="G5" s="4"/>
      <c r="H5" s="7"/>
      <c r="I5" s="7"/>
      <c r="J5" s="4"/>
      <c r="N5" s="8"/>
      <c r="O5" s="9"/>
      <c r="P5" s="2"/>
    </row>
    <row r="6" spans="1:16" ht="40.5" customHeight="1">
      <c r="A6" s="5"/>
      <c r="B6" s="61" t="s">
        <v>18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2"/>
    </row>
    <row r="7" spans="1:16" ht="18">
      <c r="A7" s="5"/>
      <c r="B7" s="5"/>
      <c r="C7" s="5"/>
      <c r="D7" s="32"/>
      <c r="E7" s="6"/>
      <c r="F7" s="4"/>
      <c r="G7" s="4"/>
      <c r="H7" s="7"/>
      <c r="I7" s="7"/>
      <c r="J7" s="4"/>
      <c r="N7" s="8"/>
      <c r="O7" s="9"/>
      <c r="P7" s="2"/>
    </row>
    <row r="8" spans="1:16" ht="18">
      <c r="A8" s="5"/>
      <c r="B8" s="5" t="s">
        <v>30</v>
      </c>
      <c r="C8" s="5"/>
      <c r="D8" s="32"/>
      <c r="E8" s="6"/>
      <c r="F8" s="4"/>
      <c r="G8" s="4"/>
      <c r="H8" s="7"/>
      <c r="I8" s="7"/>
      <c r="J8" s="4"/>
      <c r="N8" s="8"/>
      <c r="O8" s="9"/>
      <c r="P8" s="2"/>
    </row>
    <row r="9" spans="1:16" ht="18">
      <c r="A9" s="5"/>
      <c r="B9" s="5"/>
      <c r="C9" s="5"/>
      <c r="D9" s="32"/>
      <c r="E9" s="6"/>
      <c r="F9" s="4"/>
      <c r="G9" s="4"/>
      <c r="H9" s="8"/>
      <c r="I9" s="9"/>
      <c r="J9" s="4"/>
      <c r="N9" s="8"/>
      <c r="O9" s="9"/>
      <c r="P9" s="2"/>
    </row>
    <row r="10" spans="1:15" ht="15">
      <c r="A10" s="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1"/>
    </row>
    <row r="11" spans="1:17" ht="43.95" customHeight="1">
      <c r="A11" s="1"/>
      <c r="B11" s="64" t="s">
        <v>0</v>
      </c>
      <c r="C11" s="64"/>
      <c r="D11" s="33"/>
      <c r="E11" s="12"/>
      <c r="F11" s="13"/>
      <c r="O11" s="62" t="s">
        <v>1</v>
      </c>
      <c r="P11" s="62"/>
      <c r="Q11" s="62"/>
    </row>
    <row r="12" spans="1:17" ht="162.75" customHeight="1">
      <c r="A12" s="14" t="s">
        <v>2</v>
      </c>
      <c r="B12" s="43" t="s">
        <v>21</v>
      </c>
      <c r="C12" s="43" t="s">
        <v>20</v>
      </c>
      <c r="D12" s="30" t="s">
        <v>15</v>
      </c>
      <c r="E12" s="15" t="s">
        <v>3</v>
      </c>
      <c r="F12" s="48" t="s">
        <v>17</v>
      </c>
      <c r="G12" s="48" t="s">
        <v>4</v>
      </c>
      <c r="H12" s="46" t="s">
        <v>5</v>
      </c>
      <c r="I12" s="16" t="s">
        <v>6</v>
      </c>
      <c r="J12" s="16" t="s">
        <v>7</v>
      </c>
      <c r="K12" s="16" t="s">
        <v>8</v>
      </c>
      <c r="L12" s="16" t="s">
        <v>16</v>
      </c>
      <c r="M12" s="16" t="s">
        <v>9</v>
      </c>
      <c r="N12" s="16" t="s">
        <v>10</v>
      </c>
      <c r="O12" s="17" t="s">
        <v>11</v>
      </c>
      <c r="P12" s="17" t="s">
        <v>12</v>
      </c>
      <c r="Q12" s="17" t="s">
        <v>13</v>
      </c>
    </row>
    <row r="13" spans="1:17" s="23" customFormat="1" ht="133.5" customHeight="1">
      <c r="A13" s="18">
        <v>1</v>
      </c>
      <c r="B13" s="51" t="s">
        <v>29</v>
      </c>
      <c r="C13" s="45" t="s">
        <v>22</v>
      </c>
      <c r="D13" s="50"/>
      <c r="E13" s="27"/>
      <c r="F13" s="28">
        <v>1</v>
      </c>
      <c r="G13" s="28">
        <v>1</v>
      </c>
      <c r="H13" s="56"/>
      <c r="I13" s="19"/>
      <c r="J13" s="20">
        <f>SUM(H13*I13)/100</f>
        <v>0</v>
      </c>
      <c r="K13" s="21">
        <f aca="true" t="shared" si="0" ref="K13">SUM(H13+J13)</f>
        <v>0</v>
      </c>
      <c r="L13" s="21">
        <f aca="true" t="shared" si="1" ref="L13">SUM(F13*H13)</f>
        <v>0</v>
      </c>
      <c r="M13" s="21">
        <f aca="true" t="shared" si="2" ref="M13:M15">SUM(L13*I13)/100</f>
        <v>0</v>
      </c>
      <c r="N13" s="21">
        <f aca="true" t="shared" si="3" ref="N13:N15">SUM(L13:M13)</f>
        <v>0</v>
      </c>
      <c r="O13" s="21"/>
      <c r="P13" s="22"/>
      <c r="Q13" s="21">
        <f aca="true" t="shared" si="4" ref="Q13">SUM(H13*P13)</f>
        <v>0</v>
      </c>
    </row>
    <row r="14" spans="1:17" s="23" customFormat="1" ht="92.25" customHeight="1">
      <c r="A14" s="24">
        <v>2</v>
      </c>
      <c r="B14" s="52" t="s">
        <v>23</v>
      </c>
      <c r="C14" s="45" t="s">
        <v>24</v>
      </c>
      <c r="D14" s="50"/>
      <c r="E14" s="26"/>
      <c r="F14" s="29">
        <v>1</v>
      </c>
      <c r="G14" s="28" t="s">
        <v>28</v>
      </c>
      <c r="H14" s="57"/>
      <c r="I14" s="19"/>
      <c r="J14" s="20">
        <f>SUM(H14*I14)/100</f>
        <v>0</v>
      </c>
      <c r="K14" s="21">
        <f>SUM(H14+J14)</f>
        <v>0</v>
      </c>
      <c r="L14" s="21">
        <f>SUM(F14*H14)</f>
        <v>0</v>
      </c>
      <c r="M14" s="21">
        <f t="shared" si="2"/>
        <v>0</v>
      </c>
      <c r="N14" s="21">
        <f t="shared" si="3"/>
        <v>0</v>
      </c>
      <c r="O14" s="21"/>
      <c r="P14" s="22"/>
      <c r="Q14" s="21">
        <f>SUM(H15*P14)</f>
        <v>0</v>
      </c>
    </row>
    <row r="15" spans="1:17" ht="219.75" customHeight="1">
      <c r="A15" s="18">
        <v>3</v>
      </c>
      <c r="B15" s="53" t="s">
        <v>29</v>
      </c>
      <c r="C15" s="54" t="s">
        <v>25</v>
      </c>
      <c r="D15" s="34"/>
      <c r="E15" s="26"/>
      <c r="F15" s="28">
        <v>1</v>
      </c>
      <c r="G15" s="28">
        <v>1</v>
      </c>
      <c r="H15" s="56"/>
      <c r="I15" s="19"/>
      <c r="J15" s="20">
        <f>SUM(H15*I15)/100</f>
        <v>0</v>
      </c>
      <c r="K15" s="21">
        <f>SUM(H15+J15)</f>
        <v>0</v>
      </c>
      <c r="L15" s="21">
        <f>SUM(F15*K15)</f>
        <v>0</v>
      </c>
      <c r="M15" s="21">
        <f t="shared" si="2"/>
        <v>0</v>
      </c>
      <c r="N15" s="21">
        <f t="shared" si="3"/>
        <v>0</v>
      </c>
      <c r="O15" s="21"/>
      <c r="P15" s="22"/>
      <c r="Q15" s="21">
        <f aca="true" t="shared" si="5" ref="Q15">SUM(H16*P15)</f>
        <v>0</v>
      </c>
    </row>
    <row r="16" spans="1:17" ht="106.5" customHeight="1">
      <c r="A16" s="18">
        <v>4</v>
      </c>
      <c r="B16" s="55" t="s">
        <v>23</v>
      </c>
      <c r="C16" s="44" t="s">
        <v>26</v>
      </c>
      <c r="D16" s="35"/>
      <c r="E16" s="26"/>
      <c r="F16" s="29">
        <v>1</v>
      </c>
      <c r="G16" s="28" t="s">
        <v>28</v>
      </c>
      <c r="H16" s="57"/>
      <c r="I16" s="19"/>
      <c r="J16" s="20">
        <f>SUM(H16*I16)/100</f>
        <v>0</v>
      </c>
      <c r="K16" s="21">
        <f>SUM(H16+J16)</f>
        <v>0</v>
      </c>
      <c r="L16" s="21">
        <f aca="true" t="shared" si="6" ref="L16">SUM(F16*H16)</f>
        <v>0</v>
      </c>
      <c r="M16" s="21">
        <f aca="true" t="shared" si="7" ref="M16">SUM(L16*I16)/100</f>
        <v>0</v>
      </c>
      <c r="N16" s="21">
        <f aca="true" t="shared" si="8" ref="N16">SUM(L16:M16)</f>
        <v>0</v>
      </c>
      <c r="O16" s="21"/>
      <c r="P16" s="22"/>
      <c r="Q16" s="21">
        <v>0</v>
      </c>
    </row>
    <row r="17" spans="2:14" ht="30" customHeight="1">
      <c r="B17" s="36" t="s">
        <v>14</v>
      </c>
      <c r="C17" s="37"/>
      <c r="D17" s="37"/>
      <c r="E17" s="38"/>
      <c r="F17" s="39"/>
      <c r="G17" s="39"/>
      <c r="H17" s="40"/>
      <c r="I17" s="41"/>
      <c r="J17" s="41"/>
      <c r="K17" s="41"/>
      <c r="L17" s="42">
        <f>SUM(L13:L16)</f>
        <v>0</v>
      </c>
      <c r="M17" s="42">
        <f>SUM(M13:M16)</f>
        <v>0</v>
      </c>
      <c r="N17" s="42">
        <f>SUM(N13:N16)</f>
        <v>0</v>
      </c>
    </row>
    <row r="18" ht="15">
      <c r="L18" s="25"/>
    </row>
    <row r="19" spans="2:14" ht="48" customHeight="1">
      <c r="B19" s="63" t="s">
        <v>27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2:14" ht="72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2:14" ht="86.2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</sheetData>
  <sheetProtection formatCells="0" formatColumns="0" formatRows="0"/>
  <protectedRanges>
    <protectedRange sqref="F2 F1:G1 F17:G1048576 F3:G16" name="Oblast3"/>
    <protectedRange sqref="A1:C12 A17:C1048576 A13:A16" name="Oblast1"/>
    <protectedRange sqref="D1:E12 D17:E1048576 E13:E14 D15:E16" name="Oblast2"/>
    <protectedRange sqref="H17:Q1048576 H1:Q16" name="Oblast4"/>
    <protectedRange sqref="B13:D14" name="Oblast1_1"/>
    <protectedRange sqref="B15:C15" name="Oblast1_2"/>
    <protectedRange password="C680" sqref="B16:C16" name="Oblast1_3"/>
  </protectedRanges>
  <mergeCells count="6">
    <mergeCell ref="B20:N21"/>
    <mergeCell ref="F2:G2"/>
    <mergeCell ref="B6:O6"/>
    <mergeCell ref="O11:Q11"/>
    <mergeCell ref="B19:N19"/>
    <mergeCell ref="B11:C11"/>
  </mergeCells>
  <conditionalFormatting sqref="H13:H1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H15:H16">
    <cfRule type="iconSet" priority="1">
      <iconSet iconSet="3Arrows">
        <cfvo type="percent" val="0"/>
        <cfvo type="percent" val="33"/>
        <cfvo type="percent" val="67"/>
      </iconSet>
    </cfRule>
  </conditionalFormatting>
  <printOptions/>
  <pageMargins left="0.7" right="0.7" top="0.787401575" bottom="0.787401575" header="0.3" footer="0.3"/>
  <pageSetup horizontalDpi="600" verticalDpi="600" orientation="landscape" paperSize="9" scale="29" r:id="rId1"/>
  <colBreaks count="1" manualBreakCount="1">
    <brk id="1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2023-09-07T10:24:12Z</cp:lastPrinted>
  <dcterms:created xsi:type="dcterms:W3CDTF">2022-10-31T14:01:21Z</dcterms:created>
  <dcterms:modified xsi:type="dcterms:W3CDTF">2023-09-19T10:18:31Z</dcterms:modified>
  <cp:category/>
  <cp:version/>
  <cp:contentType/>
  <cp:contentStatus/>
</cp:coreProperties>
</file>