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2 NÁBYTEK" sheetId="1" r:id="rId1"/>
  </sheets>
  <definedNames>
    <definedName name="_xlnm.Print_Area" localSheetId="0">'Výzva č. 2 NÁBYTEK'!$A$1:$R$37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<sst xmlns="http://schemas.openxmlformats.org/spreadsheetml/2006/main" count="80" uniqueCount="56">
  <si>
    <t xml:space="preserve">Minimální technické specifikace, pokud není uvedeno jinak                                                       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</si>
  <si>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</si>
  <si>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</si>
  <si>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</si>
  <si>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</si>
  <si>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</si>
  <si>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</si>
  <si>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</si>
  <si>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</si>
  <si>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</si>
  <si>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</si>
  <si>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</si>
  <si>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</si>
  <si>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Položka - Popis položky - předmětu plnění </t>
  </si>
  <si>
    <t>Číslo smlouvy 2023K-0035</t>
  </si>
  <si>
    <t>Technické parametry (specifikace) nábytku, rozměry apod.</t>
  </si>
  <si>
    <t>Výsledná nabídková cena v Kč včetně všech nákladů (např. dopravné, montáž zboží v místě plnění, jeho sestavení a instalace, balné, náklady na pojištění, inflační vlivy, clo, sleva z ceny apod).</t>
  </si>
  <si>
    <t>Účastník ve sloupci "D " Nabídnuté plnění účastníkem"  může využít vlastní přílohy a prokázat plnění dalšími listy v nabídce.</t>
  </si>
  <si>
    <t>Pracovní stůl hl.800mm, pro práci v sedě</t>
  </si>
  <si>
    <t>ks</t>
  </si>
  <si>
    <t>Kontejner 3x zásuvka</t>
  </si>
  <si>
    <t>Konstrukce svařovaná nerez 1790x720/730mm, nosnost 300 kg</t>
  </si>
  <si>
    <t>konstrukce svařovaná nerez 1450x720/730mm</t>
  </si>
  <si>
    <t xml:space="preserve">konstrukce svařovaná nerez 1200x720/730mm </t>
  </si>
  <si>
    <t>Skříňka závěsná dvířková</t>
  </si>
  <si>
    <t>Pracovní stůl hl.800mm</t>
  </si>
  <si>
    <t>Věšák - 6 háčků</t>
  </si>
  <si>
    <t>Skříňka úložná - 3x zásuvka</t>
  </si>
  <si>
    <t>Botník</t>
  </si>
  <si>
    <t>830-1000</t>
  </si>
  <si>
    <t>šířka (mm)</t>
  </si>
  <si>
    <t>hloubka (mm)</t>
  </si>
  <si>
    <t>výška (mm)</t>
  </si>
  <si>
    <t>Kontejner dvířkový se zásuvkou, závěsy dvířek na pravé straně</t>
  </si>
  <si>
    <t>Kontejner dvířkový se zásuvkou, závěsy dvířek na levé straně</t>
  </si>
  <si>
    <t>Laboratorní židle nízká, pojízdná, výškově stavitelná</t>
  </si>
  <si>
    <t>max. rozměry: 1800 x 800 / výška 750 mm
hmotnost max. 70 kg
Charakteristika a požadované parametry:
- pracovní plocha 1800x800mm o síle 20mm, chemická odolnost vysoká - vysokotlaký laminát
  oboustranný, barva šedá , bez ohranění – laminát homogenní s viditelným jádrem, hrany 
  neostré – s fazetou
- konstrukce stolu svařovaná 1790x720/730mm (šxh/v), nerez 1.4301 (AISI304) – profil 40x40mm,
  noha tvar „H“, výškově stavitelná pomocí rektifikačních nohou – z nekorodujícího materiálu
- nosnost min. 300 kg</t>
  </si>
  <si>
    <t>max. rozměry: 450 x 520 / výška 620 mm
hmotnost: max 70 kg 
Charakteristika a požadované parametry:
- strop naložený s přesahem přes čelo zásuvky
- 1x police stavitelná, nosiče kovové
- konstrukční materiál skříňky:
  vysokotlaký laminát oboustranný, chemická odolnost vysoká, barva šedá,
  konstrukční díly bez ohranění – laminát homogenní s viditelným jádrem, hrany neostré – s fazetou
- zásuvka - částečný výsuv s dotahem, bočnice kovové, dno o síle min.16mm
- závěsy dvířek nábytkové, kovové s tlumením
- úchytky kovové, galvanicky pokovené – vzhled nerez, nebo nerezové, rozteč min.160mm, tvar“U“ 
  s vyloučením možnosti zachycení se oděvem
- kolečka kovová s pryžový, nebo z měkčeného plastu, běhounem světlé barvy, průměr kolečka 
  min.50mm, čelní pár koleček s brzdou</t>
  </si>
  <si>
    <t>max. rozměry: 450 x 520 / výška 620 mm, 
hmotnost: max 90kg
Charakteristika a požadované parametry:
- strop naložený s přesahem přes čelo zásuvky
- konstrukční materiál skříňky:
  vysokotlaký laminát oboustranný, chemická odolnost vysoká, barva šedá
  konstrukční díly bez ohranění – laminát homogenní s viditelným jádrem, hrany neostré – s fazetou
- zásuvky - částečný výsuv s dotahem, bočnice kovové, dno o síle min.16mm
- úchytky kovové, galvanicky pokovené – vzhled nerez, nebo nerezové, rozteč min.160mm, tvar“U“ 
  s vyloučením možnosti zachycení se oděvem
- kolečka kovová s pryžový, nebo z měkčeného plastu, běhounem světlé barvy, průměr kolečka 
  min.50mm, čelní pár koleček s brzdou</t>
  </si>
  <si>
    <t>max. rozměry: 1500 x 800 / výška 750 mm, 
hmotnost: max 65kg
Charakteristika a požadované parametry:
- pracovní plocha 1500x800mm o síle 20mm, chemická odolnost vysoká - vysokotlaký laminát
  oboustranný, barva šedá, bez ohranění – laminát homogenní s viditelným jádrem, hrany 
  neostré – s fazetou
- konstrukce stolu svařovaná 1450x720/730mm (šxh/v), nerez 1.4301 (AISI304) – profil 40x40mm,
  noha tvar „H“, výškově stavitelná pomocí rektifikačních nohou – z nekorodujícího materiálu</t>
  </si>
  <si>
    <t>max. rozměry: 600 x 520 / výška 620 mm
hmotnost: max 75kg
Charakteristika a požadované parametry:
- strop naložený s přesahem přes čelo zásuvky
- 1x police stavitelná, nosiče kovové
- konstrukční materiál skříňky:
  vysokotlaký laminát oboustranný, chemická odolnost vysoká, barva šedá,
  konstrukční díly bez ohranění – laminát homogenní s viditelným jádrem, hrany neostré – s fazetou
- zásuvka - částečný výsuv s dotahem, bočnice kovové, dno o síle min.16mm
- závěsy dvířek nábytkové, kovové s tlumením
- úchytky kovové, galvanicky pokovené – vzhled nerez, nebo nerezové, rozteč min.160mm, tvar“U“ 
  s vyloučením možnosti zachycení se oděvem
- kolečka kovová s pryžový, nebo z měkčeného plastu, běhounem světlé barvy, průměr kolečka 
  min.50mm, čelní pár koleček s brzdou</t>
  </si>
  <si>
    <t>max. rozměry : 1200 x 800 / výška 750 mm
hmotnost: max 60kg
Charakteristika a požadované parametry:
- pracovní plocha 1200x800mm o síle 20mm, chemická odolnost vysoká - vysokotlaký laminát
  oboustranný, barva šedá, bez ohranění – laminát homogenní s viditelným jádrem, hrany 
  neostré – s fazetou
- konstrukce stolu svařovaná 1200x720/730mm (šxh/v), nerez 1.4301 (AISI304) – profil 40x40mm,
  noha tvar „H“, výškově stavitelná pomocí rektifikačních nohou – z nekorodujícího materiálu</t>
  </si>
  <si>
    <t>max. rozměry: 550 x 520 / výška 620 mm
hmotnost: max 75kg
Charakteristika a požadované parametry:
- strop naložený s přesahem přes čelo zásuvky
- 1x police stavitelná, nosiče kovové
- konstrukční materiál skříňky:
  vysokotlaký laminát oboustranný, chemická odolnost vysoká, barva šedá,
  konstrukční díly bez ohranění – laminát homogenní s viditelným jádrem, hrany neostré – s fazetou
- zásuvka - částečný výsuv s dotahem, bočnice kovové, dno o síle min.16mm
- závěsy dvířek nábytkové, kovové s tlumením
- úchytky kovové, galvanicky pokovené – vzhled nerez, nebo nerezové, rozteč min.160mm, tvar“U“ 
  s vyloučením možnosti zachycení se oděvem
- kolečka kovová s pryžový, nebo z měkčeného plastu, běhounem světlé barvy, průměr kolečka 
  min.50mm, čelní pár koleček s brzdou</t>
  </si>
  <si>
    <t>Charakteristika a požadované parametry:
- sedák a opěrák z polyuretanové pěny, barva šedá
- hliníkový kříž 
- opěrák a sedák s nastavitelnou výškou a úhlem</t>
  </si>
  <si>
    <t>max. rozměry: 900 x 350 / výška 600 mm
hmotnost: max 40kg
Charakteristika a požadované parametry:
- 1x police stavitelná, nosiče kovové
- konstrukční materiál skříňky:
  vysokotlaký laminát oboustranný, chemická odolnost vysoká, barva šedá
  konstrukční díly bez ohranění – laminát homogenní s viditelným jádrem, hrany neostré – s fazetou
- úchytky kovové, galvanicky pokovené – vzhled nerez, nebo nerezové, rozteč min.160mm, tvar“U“ 
  s vyloučením možnosti zachycení se oděvem</t>
  </si>
  <si>
    <r>
      <t xml:space="preserve">max. rozměry: 1500 x 800 / výška 920 mm, 
hmotnost: max 65kg
Charakteristika a požadované parametry:
- pracovní plocha 1500x800mm o síle 20mm, </t>
    </r>
    <r>
      <rPr>
        <sz val="10"/>
        <color rgb="FFFF0000"/>
        <rFont val="Calibri"/>
        <family val="2"/>
      </rPr>
      <t>uprostřed s průchodem pro elektrické kabely o průměru minimálně 55 mm</t>
    </r>
    <r>
      <rPr>
        <sz val="10"/>
        <rFont val="Calibri"/>
        <family val="2"/>
      </rPr>
      <t>, chemická odolnost vysoká - vysokotlaký laminát
  oboustranný, barva šedá, bez ohranění – laminát homogenní s viditelným jádrem, hrany 
  neostré – s fazetou
- konstrukce stolu svařovaná 1500x720/900mm (šxh/v), nerez 1.4301 (AISI304) – profil 40x40mm,
  noha tvar „H“, výškově stavitelná pomocí rektifikačních nohou – z nekorodujícího materiálu
- nosnost min. 350 kg</t>
    </r>
  </si>
  <si>
    <t>max. rozměry: 700 x 100 / výška 350 mm
Charakteristika a požadované parametry:
- vysokotlaký laminát oboustranný, chemická odolnost vysoká, barva šedá, bez ohranění – laminát 
   homogenní s viditelným jádrem, hrany neostré – s fazetou
- háčky dvojité, galvanicky pokovené – vzhled nerez, nebo nerezové</t>
  </si>
  <si>
    <t>max. rozměry: 510 x 460 / výška 1500 mm
hmotnost: max 100kg
Charakteristika a požadované parametry:
- na soklu
- sokl samostatný (demontovatelný) 510x430/100mm (šxh/v) – zadní strana s rádiusem dle fabionu 
  (požlábku) podlaha / stěna
- strop naložený s přesahem přes čelo zásuvky
- konstrukční materiál skříňky:
  vysokotlaký laminát oboustranný, chemická odolnost vysoká, barva šedá,
  konstrukční díly bez ohranění – laminát homogenní s viditelným jádrem, hrany neostré – s fazetou
- zásuvky – celkový výsuv ložiskový pro vysokou zátěž, bočnice vysoké a plné, dno o síle min.16mm
- úchytky kovové, galvanicky pokovené – vzhled nerez, nebo nerezové, rozteč min.160mm, tvar“U“ 
  s vyloučením možnosti zachycení se oděvem</t>
  </si>
  <si>
    <t>max. rozměry: 340 x 330 / výška 1500 mm
hmotnost: max 90kg
Charakteristika a požadované parametry:
- skříňka otevřená 
- strop naložený
- 5x police pevná – 6 úložných prostorů o shodných výškách
- na soklu
- sokl samostatný (demontovatelný) 340x300/100mm (šxh/v) – zadní strana s rádiusem dle fabionu 
  (požlábku) podlaha / stěna
- konstrukční materiál skříňky:
  vysokotlaký laminát oboustranný, chemická odolnost vysoká, barva šedá,
  konstrukční díly bez ohranění – laminát homogenní s viditelným jádrem, hrany neostré – s fazetou</t>
  </si>
  <si>
    <t>max. rozměry: 510 x 460 / výška 1500 mm
hmotnost: max 100kg
Charakteristika a požadované parametry:
- na soklu
- sokl samostatný (demontovatelný) 510x430/100mm (šxh/v) – zadní strana s rádiusem dle fabionu 
  (požlábku) podlaha / stěna
- strop naložený s přesahem přes čelo zásuvky
- konstrukční materiál skříňky:
  vysokotlaký laminát oboustranný, chemická odolnost vysoká, barva šedá
  konstrukční díly bez ohranění – laminát homogenní s viditelným jádrem, hrany neostré – s fazetou
- zásuvky – celkový výsuv ložiskový pro vysokou zátěž, bočnice vysoké a plné, dno o síle min.16mm
- úchytky kovové, galvanicky pokovené – vzhled nerez, nebo nerezové, rozteč min.160mm, tvar“U“ 
  s vyloučením možnosti zachycení se oděvem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</si>
  <si>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až G (VYPLNÍ ÚČASTNÍK)</t>
    </r>
  </si>
  <si>
    <t xml:space="preserve">Příloha č. 1 Výzvy č. 2/2023 Dynamického nákupního systému P23V00000616 - UK 1.LF - Dodávky kancelářského a laboratorního nábytku - Popis předmětu plnění a Cenová nabídka </t>
  </si>
  <si>
    <t>max. rozměry: 550 x 520 / výška 620 mm, 
hmotnost: max 95kg
Charakteristika a požadované parametry:
- strop naložený s přesahem přes čelo zásuvky
- konstrukční materiál skříňky:
  vysokotlaký laminát oboustranný, chemická odolnost vysoká, barva šedá,
  konstrukční díly bez ohranění – laminát homogenní s viditelným jádrem, hrany neostré – s fazetou
- zásuvky - částečný výsuv s dotahem, bočnice kovové, dno o síle min.16mm
- úchytky kovové, galvanicky pokovené – vzhled nerez, nebo nerezové, rozteč min.160mm, tvar“U“ 
  s vyloučením možnosti zachycení se oděvem
- kolečka kovová s pryžový, nebo z měkčeného plastu, běhounem světlé barvy, průměr kolečka  min.50mm, čelní pár koleček s brzdou</t>
  </si>
  <si>
    <t xml:space="preserve">konstrukce svařovaná nerez 1500x720/900mm, </t>
  </si>
  <si>
    <t>max. rozměry : 550 x 520 / výška 620mm 
hmotnost: max 75kg
Charakteristika a požadované parametry:
- strop naložený s přesahem přes čelo zásuvky
- 1x police stavitelná, nosiče kovové
- konstrukční materiál skříňky:
  vysokotlaký laminát oboustranný, chemická odolnost vysoká, barva šedá,
  konstrukční díly bez ohranění – laminát homogenní s viditelným jádrem, hrany neostré – s fazetou
- zásuvka - částečný výsuv s dotahem, bočnice kovové, dno o síle min.16mm
- závěsy dvířek nábytkové, kovové s tlumením
- úchytky kovové, galvanicky pokovené – vzhled nerez, nebo nerezové, rozteč min.160mm, tvar“U“ 
  s vyloučením možnosti zachycení se oděvem
- kolečka kovová z pryžového, nebo z měkčeného plastu, běhounem světlé barvy, průměr kolečka 
  min.50mm, čelní pár koleček s brzdou</t>
  </si>
  <si>
    <t>Materiál :
vyhovující požadavkům pro laboratoř BSL3/GMO3                                                                                              chemická odolnost vysoká - vysokotlaký laminát  oboustranný, bez ohranění – laminát homogenní s viditelným jádrem, hrany  neostré – s fazetou;   laboratoř bude rovněž pravidelně dekontaminována parami H2O2,                                                                          barva světlá - odstíny šedi (barva bílá je pro zadavatele nepřijatelná z důvodu opotřebení, zašednutí či vzniku skvrn; barva černá je pro zadavatele nevhodná z důvodu ergonomie práce), veškerý nábytek má zadavatel v ústavu Biocev laděn do šeda.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</si>
</sst>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u val="single"/>
      <sz val="14"/>
      <color rgb="FFFF0000"/>
      <name val="Calibri"/>
      <family val="2"/>
      <scheme val="minor"/>
    </font>
    <font>
      <b/>
      <sz val="14"/>
      <color rgb="FF00B0F0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3" borderId="4" xfId="0" applyFill="1" applyBorder="1"/>
    <xf numFmtId="4" fontId="4" fillId="3" borderId="1" xfId="0" applyNumberFormat="1" applyFont="1" applyFill="1" applyBorder="1"/>
    <xf numFmtId="0" fontId="2" fillId="0" borderId="0" xfId="0" applyFont="1" applyAlignment="1">
      <alignment vertical="center"/>
    </xf>
    <xf numFmtId="1" fontId="14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2" fillId="0" borderId="0" xfId="0" applyFont="1" applyAlignment="1">
      <alignment horizontal="left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20" applyFont="1" applyFill="1" applyBorder="1" applyAlignment="1">
      <alignment horizontal="center" vertical="center"/>
      <protection/>
    </xf>
    <xf numFmtId="0" fontId="2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/>
    </xf>
    <xf numFmtId="0" fontId="24" fillId="4" borderId="1" xfId="20" applyFont="1" applyFill="1" applyBorder="1" applyAlignment="1">
      <alignment vertical="center" wrapText="1"/>
      <protection/>
    </xf>
    <xf numFmtId="0" fontId="17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164" fontId="14" fillId="4" borderId="1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/>
    </xf>
    <xf numFmtId="0" fontId="27" fillId="4" borderId="0" xfId="0" applyFont="1" applyFill="1" applyAlignment="1">
      <alignment horizontal="left" vertical="center" wrapText="1"/>
    </xf>
    <xf numFmtId="0" fontId="4" fillId="0" borderId="0" xfId="0" applyFont="1"/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3" fillId="0" borderId="0" xfId="0" applyFont="1"/>
    <xf numFmtId="0" fontId="20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ab_2.N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4"/>
  <sheetViews>
    <sheetView tabSelected="1" view="pageBreakPreview" zoomScale="60" workbookViewId="0" topLeftCell="A1">
      <selection activeCell="E12" sqref="E12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6" width="11.421875" style="0" customWidth="1"/>
    <col min="7" max="7" width="63.8515625" style="39" customWidth="1"/>
    <col min="8" max="8" width="17.57421875" style="0" customWidth="1"/>
    <col min="9" max="9" width="13.57421875" style="0" customWidth="1"/>
    <col min="10" max="10" width="13.140625" style="54" customWidth="1"/>
    <col min="11" max="11" width="19.421875" style="54" customWidth="1"/>
    <col min="12" max="12" width="12.421875" style="39" customWidth="1"/>
    <col min="13" max="13" width="15.421875" style="0" customWidth="1"/>
    <col min="14" max="14" width="12.421875" style="0" customWidth="1"/>
    <col min="15" max="15" width="19.421875" style="0" customWidth="1"/>
    <col min="16" max="16" width="15.57421875" style="0" customWidth="1"/>
    <col min="17" max="17" width="19.421875" style="0" customWidth="1"/>
    <col min="18" max="18" width="14.8515625" style="0" customWidth="1"/>
    <col min="247" max="247" width="23.00390625" style="0" customWidth="1"/>
    <col min="248" max="248" width="51.421875" style="0" customWidth="1"/>
    <col min="249" max="249" width="36.42187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421875" style="0" customWidth="1"/>
    <col min="259" max="259" width="14.57421875" style="0" customWidth="1"/>
    <col min="260" max="260" width="12.57421875" style="0" customWidth="1"/>
    <col min="261" max="261" width="13.140625" style="0" customWidth="1"/>
    <col min="262" max="262" width="15.140625" style="0" customWidth="1"/>
    <col min="263" max="263" width="13.57421875" style="0" customWidth="1"/>
    <col min="264" max="264" width="13.140625" style="0" customWidth="1"/>
    <col min="503" max="503" width="23.00390625" style="0" customWidth="1"/>
    <col min="504" max="504" width="51.421875" style="0" customWidth="1"/>
    <col min="505" max="505" width="36.42187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421875" style="0" customWidth="1"/>
    <col min="515" max="515" width="14.57421875" style="0" customWidth="1"/>
    <col min="516" max="516" width="12.57421875" style="0" customWidth="1"/>
    <col min="517" max="517" width="13.140625" style="0" customWidth="1"/>
    <col min="518" max="518" width="15.140625" style="0" customWidth="1"/>
    <col min="519" max="519" width="13.57421875" style="0" customWidth="1"/>
    <col min="520" max="520" width="13.140625" style="0" customWidth="1"/>
    <col min="759" max="759" width="23.00390625" style="0" customWidth="1"/>
    <col min="760" max="760" width="51.421875" style="0" customWidth="1"/>
    <col min="761" max="761" width="36.42187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421875" style="0" customWidth="1"/>
    <col min="771" max="771" width="14.57421875" style="0" customWidth="1"/>
    <col min="772" max="772" width="12.57421875" style="0" customWidth="1"/>
    <col min="773" max="773" width="13.140625" style="0" customWidth="1"/>
    <col min="774" max="774" width="15.140625" style="0" customWidth="1"/>
    <col min="775" max="775" width="13.57421875" style="0" customWidth="1"/>
    <col min="776" max="776" width="13.140625" style="0" customWidth="1"/>
    <col min="1015" max="1015" width="23.00390625" style="0" customWidth="1"/>
    <col min="1016" max="1016" width="51.421875" style="0" customWidth="1"/>
    <col min="1017" max="1017" width="36.42187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421875" style="0" customWidth="1"/>
    <col min="1027" max="1027" width="14.57421875" style="0" customWidth="1"/>
    <col min="1028" max="1028" width="12.57421875" style="0" customWidth="1"/>
    <col min="1029" max="1029" width="13.140625" style="0" customWidth="1"/>
    <col min="1030" max="1030" width="15.140625" style="0" customWidth="1"/>
    <col min="1031" max="1031" width="13.57421875" style="0" customWidth="1"/>
    <col min="1032" max="1032" width="13.140625" style="0" customWidth="1"/>
    <col min="1271" max="1271" width="23.00390625" style="0" customWidth="1"/>
    <col min="1272" max="1272" width="51.421875" style="0" customWidth="1"/>
    <col min="1273" max="1273" width="36.42187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421875" style="0" customWidth="1"/>
    <col min="1283" max="1283" width="14.57421875" style="0" customWidth="1"/>
    <col min="1284" max="1284" width="12.57421875" style="0" customWidth="1"/>
    <col min="1285" max="1285" width="13.140625" style="0" customWidth="1"/>
    <col min="1286" max="1286" width="15.140625" style="0" customWidth="1"/>
    <col min="1287" max="1287" width="13.57421875" style="0" customWidth="1"/>
    <col min="1288" max="1288" width="13.140625" style="0" customWidth="1"/>
    <col min="1527" max="1527" width="23.00390625" style="0" customWidth="1"/>
    <col min="1528" max="1528" width="51.421875" style="0" customWidth="1"/>
    <col min="1529" max="1529" width="36.42187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421875" style="0" customWidth="1"/>
    <col min="1539" max="1539" width="14.57421875" style="0" customWidth="1"/>
    <col min="1540" max="1540" width="12.57421875" style="0" customWidth="1"/>
    <col min="1541" max="1541" width="13.140625" style="0" customWidth="1"/>
    <col min="1542" max="1542" width="15.140625" style="0" customWidth="1"/>
    <col min="1543" max="1543" width="13.57421875" style="0" customWidth="1"/>
    <col min="1544" max="1544" width="13.140625" style="0" customWidth="1"/>
    <col min="1783" max="1783" width="23.00390625" style="0" customWidth="1"/>
    <col min="1784" max="1784" width="51.421875" style="0" customWidth="1"/>
    <col min="1785" max="1785" width="36.42187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421875" style="0" customWidth="1"/>
    <col min="1795" max="1795" width="14.57421875" style="0" customWidth="1"/>
    <col min="1796" max="1796" width="12.57421875" style="0" customWidth="1"/>
    <col min="1797" max="1797" width="13.140625" style="0" customWidth="1"/>
    <col min="1798" max="1798" width="15.140625" style="0" customWidth="1"/>
    <col min="1799" max="1799" width="13.57421875" style="0" customWidth="1"/>
    <col min="1800" max="1800" width="13.140625" style="0" customWidth="1"/>
    <col min="2039" max="2039" width="23.00390625" style="0" customWidth="1"/>
    <col min="2040" max="2040" width="51.421875" style="0" customWidth="1"/>
    <col min="2041" max="2041" width="36.42187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421875" style="0" customWidth="1"/>
    <col min="2051" max="2051" width="14.57421875" style="0" customWidth="1"/>
    <col min="2052" max="2052" width="12.57421875" style="0" customWidth="1"/>
    <col min="2053" max="2053" width="13.140625" style="0" customWidth="1"/>
    <col min="2054" max="2054" width="15.140625" style="0" customWidth="1"/>
    <col min="2055" max="2055" width="13.57421875" style="0" customWidth="1"/>
    <col min="2056" max="2056" width="13.140625" style="0" customWidth="1"/>
    <col min="2295" max="2295" width="23.00390625" style="0" customWidth="1"/>
    <col min="2296" max="2296" width="51.421875" style="0" customWidth="1"/>
    <col min="2297" max="2297" width="36.42187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421875" style="0" customWidth="1"/>
    <col min="2307" max="2307" width="14.57421875" style="0" customWidth="1"/>
    <col min="2308" max="2308" width="12.57421875" style="0" customWidth="1"/>
    <col min="2309" max="2309" width="13.140625" style="0" customWidth="1"/>
    <col min="2310" max="2310" width="15.140625" style="0" customWidth="1"/>
    <col min="2311" max="2311" width="13.57421875" style="0" customWidth="1"/>
    <col min="2312" max="2312" width="13.140625" style="0" customWidth="1"/>
    <col min="2551" max="2551" width="23.00390625" style="0" customWidth="1"/>
    <col min="2552" max="2552" width="51.421875" style="0" customWidth="1"/>
    <col min="2553" max="2553" width="36.42187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421875" style="0" customWidth="1"/>
    <col min="2563" max="2563" width="14.57421875" style="0" customWidth="1"/>
    <col min="2564" max="2564" width="12.57421875" style="0" customWidth="1"/>
    <col min="2565" max="2565" width="13.140625" style="0" customWidth="1"/>
    <col min="2566" max="2566" width="15.140625" style="0" customWidth="1"/>
    <col min="2567" max="2567" width="13.57421875" style="0" customWidth="1"/>
    <col min="2568" max="2568" width="13.140625" style="0" customWidth="1"/>
    <col min="2807" max="2807" width="23.00390625" style="0" customWidth="1"/>
    <col min="2808" max="2808" width="51.421875" style="0" customWidth="1"/>
    <col min="2809" max="2809" width="36.42187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421875" style="0" customWidth="1"/>
    <col min="2819" max="2819" width="14.57421875" style="0" customWidth="1"/>
    <col min="2820" max="2820" width="12.57421875" style="0" customWidth="1"/>
    <col min="2821" max="2821" width="13.140625" style="0" customWidth="1"/>
    <col min="2822" max="2822" width="15.140625" style="0" customWidth="1"/>
    <col min="2823" max="2823" width="13.57421875" style="0" customWidth="1"/>
    <col min="2824" max="2824" width="13.140625" style="0" customWidth="1"/>
    <col min="3063" max="3063" width="23.00390625" style="0" customWidth="1"/>
    <col min="3064" max="3064" width="51.421875" style="0" customWidth="1"/>
    <col min="3065" max="3065" width="36.42187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421875" style="0" customWidth="1"/>
    <col min="3075" max="3075" width="14.57421875" style="0" customWidth="1"/>
    <col min="3076" max="3076" width="12.57421875" style="0" customWidth="1"/>
    <col min="3077" max="3077" width="13.140625" style="0" customWidth="1"/>
    <col min="3078" max="3078" width="15.140625" style="0" customWidth="1"/>
    <col min="3079" max="3079" width="13.57421875" style="0" customWidth="1"/>
    <col min="3080" max="3080" width="13.140625" style="0" customWidth="1"/>
    <col min="3319" max="3319" width="23.00390625" style="0" customWidth="1"/>
    <col min="3320" max="3320" width="51.421875" style="0" customWidth="1"/>
    <col min="3321" max="3321" width="36.42187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421875" style="0" customWidth="1"/>
    <col min="3331" max="3331" width="14.57421875" style="0" customWidth="1"/>
    <col min="3332" max="3332" width="12.57421875" style="0" customWidth="1"/>
    <col min="3333" max="3333" width="13.140625" style="0" customWidth="1"/>
    <col min="3334" max="3334" width="15.140625" style="0" customWidth="1"/>
    <col min="3335" max="3335" width="13.57421875" style="0" customWidth="1"/>
    <col min="3336" max="3336" width="13.140625" style="0" customWidth="1"/>
    <col min="3575" max="3575" width="23.00390625" style="0" customWidth="1"/>
    <col min="3576" max="3576" width="51.421875" style="0" customWidth="1"/>
    <col min="3577" max="3577" width="36.42187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421875" style="0" customWidth="1"/>
    <col min="3587" max="3587" width="14.57421875" style="0" customWidth="1"/>
    <col min="3588" max="3588" width="12.57421875" style="0" customWidth="1"/>
    <col min="3589" max="3589" width="13.140625" style="0" customWidth="1"/>
    <col min="3590" max="3590" width="15.140625" style="0" customWidth="1"/>
    <col min="3591" max="3591" width="13.57421875" style="0" customWidth="1"/>
    <col min="3592" max="3592" width="13.140625" style="0" customWidth="1"/>
    <col min="3831" max="3831" width="23.00390625" style="0" customWidth="1"/>
    <col min="3832" max="3832" width="51.421875" style="0" customWidth="1"/>
    <col min="3833" max="3833" width="36.42187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421875" style="0" customWidth="1"/>
    <col min="3843" max="3843" width="14.57421875" style="0" customWidth="1"/>
    <col min="3844" max="3844" width="12.57421875" style="0" customWidth="1"/>
    <col min="3845" max="3845" width="13.140625" style="0" customWidth="1"/>
    <col min="3846" max="3846" width="15.140625" style="0" customWidth="1"/>
    <col min="3847" max="3847" width="13.57421875" style="0" customWidth="1"/>
    <col min="3848" max="3848" width="13.140625" style="0" customWidth="1"/>
    <col min="4087" max="4087" width="23.00390625" style="0" customWidth="1"/>
    <col min="4088" max="4088" width="51.421875" style="0" customWidth="1"/>
    <col min="4089" max="4089" width="36.42187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421875" style="0" customWidth="1"/>
    <col min="4099" max="4099" width="14.57421875" style="0" customWidth="1"/>
    <col min="4100" max="4100" width="12.57421875" style="0" customWidth="1"/>
    <col min="4101" max="4101" width="13.140625" style="0" customWidth="1"/>
    <col min="4102" max="4102" width="15.140625" style="0" customWidth="1"/>
    <col min="4103" max="4103" width="13.57421875" style="0" customWidth="1"/>
    <col min="4104" max="4104" width="13.140625" style="0" customWidth="1"/>
    <col min="4343" max="4343" width="23.00390625" style="0" customWidth="1"/>
    <col min="4344" max="4344" width="51.421875" style="0" customWidth="1"/>
    <col min="4345" max="4345" width="36.42187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421875" style="0" customWidth="1"/>
    <col min="4355" max="4355" width="14.57421875" style="0" customWidth="1"/>
    <col min="4356" max="4356" width="12.57421875" style="0" customWidth="1"/>
    <col min="4357" max="4357" width="13.140625" style="0" customWidth="1"/>
    <col min="4358" max="4358" width="15.140625" style="0" customWidth="1"/>
    <col min="4359" max="4359" width="13.57421875" style="0" customWidth="1"/>
    <col min="4360" max="4360" width="13.140625" style="0" customWidth="1"/>
    <col min="4599" max="4599" width="23.00390625" style="0" customWidth="1"/>
    <col min="4600" max="4600" width="51.421875" style="0" customWidth="1"/>
    <col min="4601" max="4601" width="36.42187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421875" style="0" customWidth="1"/>
    <col min="4611" max="4611" width="14.57421875" style="0" customWidth="1"/>
    <col min="4612" max="4612" width="12.57421875" style="0" customWidth="1"/>
    <col min="4613" max="4613" width="13.140625" style="0" customWidth="1"/>
    <col min="4614" max="4614" width="15.140625" style="0" customWidth="1"/>
    <col min="4615" max="4615" width="13.57421875" style="0" customWidth="1"/>
    <col min="4616" max="4616" width="13.140625" style="0" customWidth="1"/>
    <col min="4855" max="4855" width="23.00390625" style="0" customWidth="1"/>
    <col min="4856" max="4856" width="51.421875" style="0" customWidth="1"/>
    <col min="4857" max="4857" width="36.42187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421875" style="0" customWidth="1"/>
    <col min="4867" max="4867" width="14.57421875" style="0" customWidth="1"/>
    <col min="4868" max="4868" width="12.57421875" style="0" customWidth="1"/>
    <col min="4869" max="4869" width="13.140625" style="0" customWidth="1"/>
    <col min="4870" max="4870" width="15.140625" style="0" customWidth="1"/>
    <col min="4871" max="4871" width="13.57421875" style="0" customWidth="1"/>
    <col min="4872" max="4872" width="13.140625" style="0" customWidth="1"/>
    <col min="5111" max="5111" width="23.00390625" style="0" customWidth="1"/>
    <col min="5112" max="5112" width="51.421875" style="0" customWidth="1"/>
    <col min="5113" max="5113" width="36.42187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421875" style="0" customWidth="1"/>
    <col min="5123" max="5123" width="14.57421875" style="0" customWidth="1"/>
    <col min="5124" max="5124" width="12.57421875" style="0" customWidth="1"/>
    <col min="5125" max="5125" width="13.140625" style="0" customWidth="1"/>
    <col min="5126" max="5126" width="15.140625" style="0" customWidth="1"/>
    <col min="5127" max="5127" width="13.57421875" style="0" customWidth="1"/>
    <col min="5128" max="5128" width="13.140625" style="0" customWidth="1"/>
    <col min="5367" max="5367" width="23.00390625" style="0" customWidth="1"/>
    <col min="5368" max="5368" width="51.421875" style="0" customWidth="1"/>
    <col min="5369" max="5369" width="36.42187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421875" style="0" customWidth="1"/>
    <col min="5379" max="5379" width="14.57421875" style="0" customWidth="1"/>
    <col min="5380" max="5380" width="12.57421875" style="0" customWidth="1"/>
    <col min="5381" max="5381" width="13.140625" style="0" customWidth="1"/>
    <col min="5382" max="5382" width="15.140625" style="0" customWidth="1"/>
    <col min="5383" max="5383" width="13.57421875" style="0" customWidth="1"/>
    <col min="5384" max="5384" width="13.140625" style="0" customWidth="1"/>
    <col min="5623" max="5623" width="23.00390625" style="0" customWidth="1"/>
    <col min="5624" max="5624" width="51.421875" style="0" customWidth="1"/>
    <col min="5625" max="5625" width="36.42187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421875" style="0" customWidth="1"/>
    <col min="5635" max="5635" width="14.57421875" style="0" customWidth="1"/>
    <col min="5636" max="5636" width="12.57421875" style="0" customWidth="1"/>
    <col min="5637" max="5637" width="13.140625" style="0" customWidth="1"/>
    <col min="5638" max="5638" width="15.140625" style="0" customWidth="1"/>
    <col min="5639" max="5639" width="13.57421875" style="0" customWidth="1"/>
    <col min="5640" max="5640" width="13.140625" style="0" customWidth="1"/>
    <col min="5879" max="5879" width="23.00390625" style="0" customWidth="1"/>
    <col min="5880" max="5880" width="51.421875" style="0" customWidth="1"/>
    <col min="5881" max="5881" width="36.42187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421875" style="0" customWidth="1"/>
    <col min="5891" max="5891" width="14.57421875" style="0" customWidth="1"/>
    <col min="5892" max="5892" width="12.57421875" style="0" customWidth="1"/>
    <col min="5893" max="5893" width="13.140625" style="0" customWidth="1"/>
    <col min="5894" max="5894" width="15.140625" style="0" customWidth="1"/>
    <col min="5895" max="5895" width="13.57421875" style="0" customWidth="1"/>
    <col min="5896" max="5896" width="13.140625" style="0" customWidth="1"/>
    <col min="6135" max="6135" width="23.00390625" style="0" customWidth="1"/>
    <col min="6136" max="6136" width="51.421875" style="0" customWidth="1"/>
    <col min="6137" max="6137" width="36.42187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421875" style="0" customWidth="1"/>
    <col min="6147" max="6147" width="14.57421875" style="0" customWidth="1"/>
    <col min="6148" max="6148" width="12.57421875" style="0" customWidth="1"/>
    <col min="6149" max="6149" width="13.140625" style="0" customWidth="1"/>
    <col min="6150" max="6150" width="15.140625" style="0" customWidth="1"/>
    <col min="6151" max="6151" width="13.57421875" style="0" customWidth="1"/>
    <col min="6152" max="6152" width="13.140625" style="0" customWidth="1"/>
    <col min="6391" max="6391" width="23.00390625" style="0" customWidth="1"/>
    <col min="6392" max="6392" width="51.421875" style="0" customWidth="1"/>
    <col min="6393" max="6393" width="36.42187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421875" style="0" customWidth="1"/>
    <col min="6403" max="6403" width="14.57421875" style="0" customWidth="1"/>
    <col min="6404" max="6404" width="12.57421875" style="0" customWidth="1"/>
    <col min="6405" max="6405" width="13.140625" style="0" customWidth="1"/>
    <col min="6406" max="6406" width="15.140625" style="0" customWidth="1"/>
    <col min="6407" max="6407" width="13.57421875" style="0" customWidth="1"/>
    <col min="6408" max="6408" width="13.140625" style="0" customWidth="1"/>
    <col min="6647" max="6647" width="23.00390625" style="0" customWidth="1"/>
    <col min="6648" max="6648" width="51.421875" style="0" customWidth="1"/>
    <col min="6649" max="6649" width="36.42187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421875" style="0" customWidth="1"/>
    <col min="6659" max="6659" width="14.57421875" style="0" customWidth="1"/>
    <col min="6660" max="6660" width="12.57421875" style="0" customWidth="1"/>
    <col min="6661" max="6661" width="13.140625" style="0" customWidth="1"/>
    <col min="6662" max="6662" width="15.140625" style="0" customWidth="1"/>
    <col min="6663" max="6663" width="13.57421875" style="0" customWidth="1"/>
    <col min="6664" max="6664" width="13.140625" style="0" customWidth="1"/>
    <col min="6903" max="6903" width="23.00390625" style="0" customWidth="1"/>
    <col min="6904" max="6904" width="51.421875" style="0" customWidth="1"/>
    <col min="6905" max="6905" width="36.42187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421875" style="0" customWidth="1"/>
    <col min="6915" max="6915" width="14.57421875" style="0" customWidth="1"/>
    <col min="6916" max="6916" width="12.57421875" style="0" customWidth="1"/>
    <col min="6917" max="6917" width="13.140625" style="0" customWidth="1"/>
    <col min="6918" max="6918" width="15.140625" style="0" customWidth="1"/>
    <col min="6919" max="6919" width="13.57421875" style="0" customWidth="1"/>
    <col min="6920" max="6920" width="13.140625" style="0" customWidth="1"/>
    <col min="7159" max="7159" width="23.00390625" style="0" customWidth="1"/>
    <col min="7160" max="7160" width="51.421875" style="0" customWidth="1"/>
    <col min="7161" max="7161" width="36.42187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421875" style="0" customWidth="1"/>
    <col min="7171" max="7171" width="14.57421875" style="0" customWidth="1"/>
    <col min="7172" max="7172" width="12.57421875" style="0" customWidth="1"/>
    <col min="7173" max="7173" width="13.140625" style="0" customWidth="1"/>
    <col min="7174" max="7174" width="15.140625" style="0" customWidth="1"/>
    <col min="7175" max="7175" width="13.57421875" style="0" customWidth="1"/>
    <col min="7176" max="7176" width="13.140625" style="0" customWidth="1"/>
    <col min="7415" max="7415" width="23.00390625" style="0" customWidth="1"/>
    <col min="7416" max="7416" width="51.421875" style="0" customWidth="1"/>
    <col min="7417" max="7417" width="36.42187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421875" style="0" customWidth="1"/>
    <col min="7427" max="7427" width="14.57421875" style="0" customWidth="1"/>
    <col min="7428" max="7428" width="12.57421875" style="0" customWidth="1"/>
    <col min="7429" max="7429" width="13.140625" style="0" customWidth="1"/>
    <col min="7430" max="7430" width="15.140625" style="0" customWidth="1"/>
    <col min="7431" max="7431" width="13.57421875" style="0" customWidth="1"/>
    <col min="7432" max="7432" width="13.140625" style="0" customWidth="1"/>
    <col min="7671" max="7671" width="23.00390625" style="0" customWidth="1"/>
    <col min="7672" max="7672" width="51.421875" style="0" customWidth="1"/>
    <col min="7673" max="7673" width="36.42187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421875" style="0" customWidth="1"/>
    <col min="7683" max="7683" width="14.57421875" style="0" customWidth="1"/>
    <col min="7684" max="7684" width="12.57421875" style="0" customWidth="1"/>
    <col min="7685" max="7685" width="13.140625" style="0" customWidth="1"/>
    <col min="7686" max="7686" width="15.140625" style="0" customWidth="1"/>
    <col min="7687" max="7687" width="13.57421875" style="0" customWidth="1"/>
    <col min="7688" max="7688" width="13.140625" style="0" customWidth="1"/>
    <col min="7927" max="7927" width="23.00390625" style="0" customWidth="1"/>
    <col min="7928" max="7928" width="51.421875" style="0" customWidth="1"/>
    <col min="7929" max="7929" width="36.42187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421875" style="0" customWidth="1"/>
    <col min="7939" max="7939" width="14.57421875" style="0" customWidth="1"/>
    <col min="7940" max="7940" width="12.57421875" style="0" customWidth="1"/>
    <col min="7941" max="7941" width="13.140625" style="0" customWidth="1"/>
    <col min="7942" max="7942" width="15.140625" style="0" customWidth="1"/>
    <col min="7943" max="7943" width="13.57421875" style="0" customWidth="1"/>
    <col min="7944" max="7944" width="13.140625" style="0" customWidth="1"/>
    <col min="8183" max="8183" width="23.00390625" style="0" customWidth="1"/>
    <col min="8184" max="8184" width="51.421875" style="0" customWidth="1"/>
    <col min="8185" max="8185" width="36.42187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421875" style="0" customWidth="1"/>
    <col min="8195" max="8195" width="14.57421875" style="0" customWidth="1"/>
    <col min="8196" max="8196" width="12.57421875" style="0" customWidth="1"/>
    <col min="8197" max="8197" width="13.140625" style="0" customWidth="1"/>
    <col min="8198" max="8198" width="15.140625" style="0" customWidth="1"/>
    <col min="8199" max="8199" width="13.57421875" style="0" customWidth="1"/>
    <col min="8200" max="8200" width="13.140625" style="0" customWidth="1"/>
    <col min="8439" max="8439" width="23.00390625" style="0" customWidth="1"/>
    <col min="8440" max="8440" width="51.421875" style="0" customWidth="1"/>
    <col min="8441" max="8441" width="36.42187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421875" style="0" customWidth="1"/>
    <col min="8451" max="8451" width="14.57421875" style="0" customWidth="1"/>
    <col min="8452" max="8452" width="12.57421875" style="0" customWidth="1"/>
    <col min="8453" max="8453" width="13.140625" style="0" customWidth="1"/>
    <col min="8454" max="8454" width="15.140625" style="0" customWidth="1"/>
    <col min="8455" max="8455" width="13.57421875" style="0" customWidth="1"/>
    <col min="8456" max="8456" width="13.140625" style="0" customWidth="1"/>
    <col min="8695" max="8695" width="23.00390625" style="0" customWidth="1"/>
    <col min="8696" max="8696" width="51.421875" style="0" customWidth="1"/>
    <col min="8697" max="8697" width="36.42187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421875" style="0" customWidth="1"/>
    <col min="8707" max="8707" width="14.57421875" style="0" customWidth="1"/>
    <col min="8708" max="8708" width="12.57421875" style="0" customWidth="1"/>
    <col min="8709" max="8709" width="13.140625" style="0" customWidth="1"/>
    <col min="8710" max="8710" width="15.140625" style="0" customWidth="1"/>
    <col min="8711" max="8711" width="13.57421875" style="0" customWidth="1"/>
    <col min="8712" max="8712" width="13.140625" style="0" customWidth="1"/>
    <col min="8951" max="8951" width="23.00390625" style="0" customWidth="1"/>
    <col min="8952" max="8952" width="51.421875" style="0" customWidth="1"/>
    <col min="8953" max="8953" width="36.42187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421875" style="0" customWidth="1"/>
    <col min="8963" max="8963" width="14.57421875" style="0" customWidth="1"/>
    <col min="8964" max="8964" width="12.57421875" style="0" customWidth="1"/>
    <col min="8965" max="8965" width="13.140625" style="0" customWidth="1"/>
    <col min="8966" max="8966" width="15.140625" style="0" customWidth="1"/>
    <col min="8967" max="8967" width="13.57421875" style="0" customWidth="1"/>
    <col min="8968" max="8968" width="13.140625" style="0" customWidth="1"/>
    <col min="9207" max="9207" width="23.00390625" style="0" customWidth="1"/>
    <col min="9208" max="9208" width="51.421875" style="0" customWidth="1"/>
    <col min="9209" max="9209" width="36.42187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421875" style="0" customWidth="1"/>
    <col min="9219" max="9219" width="14.57421875" style="0" customWidth="1"/>
    <col min="9220" max="9220" width="12.57421875" style="0" customWidth="1"/>
    <col min="9221" max="9221" width="13.140625" style="0" customWidth="1"/>
    <col min="9222" max="9222" width="15.140625" style="0" customWidth="1"/>
    <col min="9223" max="9223" width="13.57421875" style="0" customWidth="1"/>
    <col min="9224" max="9224" width="13.140625" style="0" customWidth="1"/>
    <col min="9463" max="9463" width="23.00390625" style="0" customWidth="1"/>
    <col min="9464" max="9464" width="51.421875" style="0" customWidth="1"/>
    <col min="9465" max="9465" width="36.42187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421875" style="0" customWidth="1"/>
    <col min="9475" max="9475" width="14.57421875" style="0" customWidth="1"/>
    <col min="9476" max="9476" width="12.57421875" style="0" customWidth="1"/>
    <col min="9477" max="9477" width="13.140625" style="0" customWidth="1"/>
    <col min="9478" max="9478" width="15.140625" style="0" customWidth="1"/>
    <col min="9479" max="9479" width="13.57421875" style="0" customWidth="1"/>
    <col min="9480" max="9480" width="13.140625" style="0" customWidth="1"/>
    <col min="9719" max="9719" width="23.00390625" style="0" customWidth="1"/>
    <col min="9720" max="9720" width="51.421875" style="0" customWidth="1"/>
    <col min="9721" max="9721" width="36.42187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421875" style="0" customWidth="1"/>
    <col min="9731" max="9731" width="14.57421875" style="0" customWidth="1"/>
    <col min="9732" max="9732" width="12.57421875" style="0" customWidth="1"/>
    <col min="9733" max="9733" width="13.140625" style="0" customWidth="1"/>
    <col min="9734" max="9734" width="15.140625" style="0" customWidth="1"/>
    <col min="9735" max="9735" width="13.57421875" style="0" customWidth="1"/>
    <col min="9736" max="9736" width="13.140625" style="0" customWidth="1"/>
    <col min="9975" max="9975" width="23.00390625" style="0" customWidth="1"/>
    <col min="9976" max="9976" width="51.421875" style="0" customWidth="1"/>
    <col min="9977" max="9977" width="36.42187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421875" style="0" customWidth="1"/>
    <col min="9987" max="9987" width="14.57421875" style="0" customWidth="1"/>
    <col min="9988" max="9988" width="12.57421875" style="0" customWidth="1"/>
    <col min="9989" max="9989" width="13.140625" style="0" customWidth="1"/>
    <col min="9990" max="9990" width="15.140625" style="0" customWidth="1"/>
    <col min="9991" max="9991" width="13.57421875" style="0" customWidth="1"/>
    <col min="9992" max="9992" width="13.140625" style="0" customWidth="1"/>
    <col min="10231" max="10231" width="23.00390625" style="0" customWidth="1"/>
    <col min="10232" max="10232" width="51.421875" style="0" customWidth="1"/>
    <col min="10233" max="10233" width="36.42187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421875" style="0" customWidth="1"/>
    <col min="10243" max="10243" width="14.57421875" style="0" customWidth="1"/>
    <col min="10244" max="10244" width="12.57421875" style="0" customWidth="1"/>
    <col min="10245" max="10245" width="13.140625" style="0" customWidth="1"/>
    <col min="10246" max="10246" width="15.140625" style="0" customWidth="1"/>
    <col min="10247" max="10247" width="13.57421875" style="0" customWidth="1"/>
    <col min="10248" max="10248" width="13.140625" style="0" customWidth="1"/>
    <col min="10487" max="10487" width="23.00390625" style="0" customWidth="1"/>
    <col min="10488" max="10488" width="51.421875" style="0" customWidth="1"/>
    <col min="10489" max="10489" width="36.42187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421875" style="0" customWidth="1"/>
    <col min="10499" max="10499" width="14.57421875" style="0" customWidth="1"/>
    <col min="10500" max="10500" width="12.57421875" style="0" customWidth="1"/>
    <col min="10501" max="10501" width="13.140625" style="0" customWidth="1"/>
    <col min="10502" max="10502" width="15.140625" style="0" customWidth="1"/>
    <col min="10503" max="10503" width="13.57421875" style="0" customWidth="1"/>
    <col min="10504" max="10504" width="13.140625" style="0" customWidth="1"/>
    <col min="10743" max="10743" width="23.00390625" style="0" customWidth="1"/>
    <col min="10744" max="10744" width="51.421875" style="0" customWidth="1"/>
    <col min="10745" max="10745" width="36.42187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421875" style="0" customWidth="1"/>
    <col min="10755" max="10755" width="14.57421875" style="0" customWidth="1"/>
    <col min="10756" max="10756" width="12.57421875" style="0" customWidth="1"/>
    <col min="10757" max="10757" width="13.140625" style="0" customWidth="1"/>
    <col min="10758" max="10758" width="15.140625" style="0" customWidth="1"/>
    <col min="10759" max="10759" width="13.57421875" style="0" customWidth="1"/>
    <col min="10760" max="10760" width="13.140625" style="0" customWidth="1"/>
    <col min="10999" max="10999" width="23.00390625" style="0" customWidth="1"/>
    <col min="11000" max="11000" width="51.421875" style="0" customWidth="1"/>
    <col min="11001" max="11001" width="36.42187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421875" style="0" customWidth="1"/>
    <col min="11011" max="11011" width="14.57421875" style="0" customWidth="1"/>
    <col min="11012" max="11012" width="12.57421875" style="0" customWidth="1"/>
    <col min="11013" max="11013" width="13.140625" style="0" customWidth="1"/>
    <col min="11014" max="11014" width="15.140625" style="0" customWidth="1"/>
    <col min="11015" max="11015" width="13.57421875" style="0" customWidth="1"/>
    <col min="11016" max="11016" width="13.140625" style="0" customWidth="1"/>
    <col min="11255" max="11255" width="23.00390625" style="0" customWidth="1"/>
    <col min="11256" max="11256" width="51.421875" style="0" customWidth="1"/>
    <col min="11257" max="11257" width="36.42187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421875" style="0" customWidth="1"/>
    <col min="11267" max="11267" width="14.57421875" style="0" customWidth="1"/>
    <col min="11268" max="11268" width="12.57421875" style="0" customWidth="1"/>
    <col min="11269" max="11269" width="13.140625" style="0" customWidth="1"/>
    <col min="11270" max="11270" width="15.140625" style="0" customWidth="1"/>
    <col min="11271" max="11271" width="13.57421875" style="0" customWidth="1"/>
    <col min="11272" max="11272" width="13.140625" style="0" customWidth="1"/>
    <col min="11511" max="11511" width="23.00390625" style="0" customWidth="1"/>
    <col min="11512" max="11512" width="51.421875" style="0" customWidth="1"/>
    <col min="11513" max="11513" width="36.42187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421875" style="0" customWidth="1"/>
    <col min="11523" max="11523" width="14.57421875" style="0" customWidth="1"/>
    <col min="11524" max="11524" width="12.57421875" style="0" customWidth="1"/>
    <col min="11525" max="11525" width="13.140625" style="0" customWidth="1"/>
    <col min="11526" max="11526" width="15.140625" style="0" customWidth="1"/>
    <col min="11527" max="11527" width="13.57421875" style="0" customWidth="1"/>
    <col min="11528" max="11528" width="13.140625" style="0" customWidth="1"/>
    <col min="11767" max="11767" width="23.00390625" style="0" customWidth="1"/>
    <col min="11768" max="11768" width="51.421875" style="0" customWidth="1"/>
    <col min="11769" max="11769" width="36.42187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421875" style="0" customWidth="1"/>
    <col min="11779" max="11779" width="14.57421875" style="0" customWidth="1"/>
    <col min="11780" max="11780" width="12.57421875" style="0" customWidth="1"/>
    <col min="11781" max="11781" width="13.140625" style="0" customWidth="1"/>
    <col min="11782" max="11782" width="15.140625" style="0" customWidth="1"/>
    <col min="11783" max="11783" width="13.57421875" style="0" customWidth="1"/>
    <col min="11784" max="11784" width="13.140625" style="0" customWidth="1"/>
    <col min="12023" max="12023" width="23.00390625" style="0" customWidth="1"/>
    <col min="12024" max="12024" width="51.421875" style="0" customWidth="1"/>
    <col min="12025" max="12025" width="36.42187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421875" style="0" customWidth="1"/>
    <col min="12035" max="12035" width="14.57421875" style="0" customWidth="1"/>
    <col min="12036" max="12036" width="12.57421875" style="0" customWidth="1"/>
    <col min="12037" max="12037" width="13.140625" style="0" customWidth="1"/>
    <col min="12038" max="12038" width="15.140625" style="0" customWidth="1"/>
    <col min="12039" max="12039" width="13.57421875" style="0" customWidth="1"/>
    <col min="12040" max="12040" width="13.140625" style="0" customWidth="1"/>
    <col min="12279" max="12279" width="23.00390625" style="0" customWidth="1"/>
    <col min="12280" max="12280" width="51.421875" style="0" customWidth="1"/>
    <col min="12281" max="12281" width="36.42187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421875" style="0" customWidth="1"/>
    <col min="12291" max="12291" width="14.57421875" style="0" customWidth="1"/>
    <col min="12292" max="12292" width="12.57421875" style="0" customWidth="1"/>
    <col min="12293" max="12293" width="13.140625" style="0" customWidth="1"/>
    <col min="12294" max="12294" width="15.140625" style="0" customWidth="1"/>
    <col min="12295" max="12295" width="13.57421875" style="0" customWidth="1"/>
    <col min="12296" max="12296" width="13.140625" style="0" customWidth="1"/>
    <col min="12535" max="12535" width="23.00390625" style="0" customWidth="1"/>
    <col min="12536" max="12536" width="51.421875" style="0" customWidth="1"/>
    <col min="12537" max="12537" width="36.42187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421875" style="0" customWidth="1"/>
    <col min="12547" max="12547" width="14.57421875" style="0" customWidth="1"/>
    <col min="12548" max="12548" width="12.57421875" style="0" customWidth="1"/>
    <col min="12549" max="12549" width="13.140625" style="0" customWidth="1"/>
    <col min="12550" max="12550" width="15.140625" style="0" customWidth="1"/>
    <col min="12551" max="12551" width="13.57421875" style="0" customWidth="1"/>
    <col min="12552" max="12552" width="13.140625" style="0" customWidth="1"/>
    <col min="12791" max="12791" width="23.00390625" style="0" customWidth="1"/>
    <col min="12792" max="12792" width="51.421875" style="0" customWidth="1"/>
    <col min="12793" max="12793" width="36.42187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421875" style="0" customWidth="1"/>
    <col min="12803" max="12803" width="14.57421875" style="0" customWidth="1"/>
    <col min="12804" max="12804" width="12.57421875" style="0" customWidth="1"/>
    <col min="12805" max="12805" width="13.140625" style="0" customWidth="1"/>
    <col min="12806" max="12806" width="15.140625" style="0" customWidth="1"/>
    <col min="12807" max="12807" width="13.57421875" style="0" customWidth="1"/>
    <col min="12808" max="12808" width="13.140625" style="0" customWidth="1"/>
    <col min="13047" max="13047" width="23.00390625" style="0" customWidth="1"/>
    <col min="13048" max="13048" width="51.421875" style="0" customWidth="1"/>
    <col min="13049" max="13049" width="36.42187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421875" style="0" customWidth="1"/>
    <col min="13059" max="13059" width="14.57421875" style="0" customWidth="1"/>
    <col min="13060" max="13060" width="12.57421875" style="0" customWidth="1"/>
    <col min="13061" max="13061" width="13.140625" style="0" customWidth="1"/>
    <col min="13062" max="13062" width="15.140625" style="0" customWidth="1"/>
    <col min="13063" max="13063" width="13.57421875" style="0" customWidth="1"/>
    <col min="13064" max="13064" width="13.140625" style="0" customWidth="1"/>
    <col min="13303" max="13303" width="23.00390625" style="0" customWidth="1"/>
    <col min="13304" max="13304" width="51.421875" style="0" customWidth="1"/>
    <col min="13305" max="13305" width="36.42187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421875" style="0" customWidth="1"/>
    <col min="13315" max="13315" width="14.57421875" style="0" customWidth="1"/>
    <col min="13316" max="13316" width="12.57421875" style="0" customWidth="1"/>
    <col min="13317" max="13317" width="13.140625" style="0" customWidth="1"/>
    <col min="13318" max="13318" width="15.140625" style="0" customWidth="1"/>
    <col min="13319" max="13319" width="13.57421875" style="0" customWidth="1"/>
    <col min="13320" max="13320" width="13.140625" style="0" customWidth="1"/>
    <col min="13559" max="13559" width="23.00390625" style="0" customWidth="1"/>
    <col min="13560" max="13560" width="51.421875" style="0" customWidth="1"/>
    <col min="13561" max="13561" width="36.42187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421875" style="0" customWidth="1"/>
    <col min="13571" max="13571" width="14.57421875" style="0" customWidth="1"/>
    <col min="13572" max="13572" width="12.57421875" style="0" customWidth="1"/>
    <col min="13573" max="13573" width="13.140625" style="0" customWidth="1"/>
    <col min="13574" max="13574" width="15.140625" style="0" customWidth="1"/>
    <col min="13575" max="13575" width="13.57421875" style="0" customWidth="1"/>
    <col min="13576" max="13576" width="13.140625" style="0" customWidth="1"/>
    <col min="13815" max="13815" width="23.00390625" style="0" customWidth="1"/>
    <col min="13816" max="13816" width="51.421875" style="0" customWidth="1"/>
    <col min="13817" max="13817" width="36.42187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421875" style="0" customWidth="1"/>
    <col min="13827" max="13827" width="14.57421875" style="0" customWidth="1"/>
    <col min="13828" max="13828" width="12.57421875" style="0" customWidth="1"/>
    <col min="13829" max="13829" width="13.140625" style="0" customWidth="1"/>
    <col min="13830" max="13830" width="15.140625" style="0" customWidth="1"/>
    <col min="13831" max="13831" width="13.57421875" style="0" customWidth="1"/>
    <col min="13832" max="13832" width="13.140625" style="0" customWidth="1"/>
    <col min="14071" max="14071" width="23.00390625" style="0" customWidth="1"/>
    <col min="14072" max="14072" width="51.421875" style="0" customWidth="1"/>
    <col min="14073" max="14073" width="36.42187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421875" style="0" customWidth="1"/>
    <col min="14083" max="14083" width="14.57421875" style="0" customWidth="1"/>
    <col min="14084" max="14084" width="12.57421875" style="0" customWidth="1"/>
    <col min="14085" max="14085" width="13.140625" style="0" customWidth="1"/>
    <col min="14086" max="14086" width="15.140625" style="0" customWidth="1"/>
    <col min="14087" max="14087" width="13.57421875" style="0" customWidth="1"/>
    <col min="14088" max="14088" width="13.140625" style="0" customWidth="1"/>
    <col min="14327" max="14327" width="23.00390625" style="0" customWidth="1"/>
    <col min="14328" max="14328" width="51.421875" style="0" customWidth="1"/>
    <col min="14329" max="14329" width="36.42187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421875" style="0" customWidth="1"/>
    <col min="14339" max="14339" width="14.57421875" style="0" customWidth="1"/>
    <col min="14340" max="14340" width="12.57421875" style="0" customWidth="1"/>
    <col min="14341" max="14341" width="13.140625" style="0" customWidth="1"/>
    <col min="14342" max="14342" width="15.140625" style="0" customWidth="1"/>
    <col min="14343" max="14343" width="13.57421875" style="0" customWidth="1"/>
    <col min="14344" max="14344" width="13.140625" style="0" customWidth="1"/>
    <col min="14583" max="14583" width="23.00390625" style="0" customWidth="1"/>
    <col min="14584" max="14584" width="51.421875" style="0" customWidth="1"/>
    <col min="14585" max="14585" width="36.42187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421875" style="0" customWidth="1"/>
    <col min="14595" max="14595" width="14.57421875" style="0" customWidth="1"/>
    <col min="14596" max="14596" width="12.57421875" style="0" customWidth="1"/>
    <col min="14597" max="14597" width="13.140625" style="0" customWidth="1"/>
    <col min="14598" max="14598" width="15.140625" style="0" customWidth="1"/>
    <col min="14599" max="14599" width="13.57421875" style="0" customWidth="1"/>
    <col min="14600" max="14600" width="13.140625" style="0" customWidth="1"/>
    <col min="14839" max="14839" width="23.00390625" style="0" customWidth="1"/>
    <col min="14840" max="14840" width="51.421875" style="0" customWidth="1"/>
    <col min="14841" max="14841" width="36.42187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421875" style="0" customWidth="1"/>
    <col min="14851" max="14851" width="14.57421875" style="0" customWidth="1"/>
    <col min="14852" max="14852" width="12.57421875" style="0" customWidth="1"/>
    <col min="14853" max="14853" width="13.140625" style="0" customWidth="1"/>
    <col min="14854" max="14854" width="15.140625" style="0" customWidth="1"/>
    <col min="14855" max="14855" width="13.57421875" style="0" customWidth="1"/>
    <col min="14856" max="14856" width="13.140625" style="0" customWidth="1"/>
    <col min="15095" max="15095" width="23.00390625" style="0" customWidth="1"/>
    <col min="15096" max="15096" width="51.421875" style="0" customWidth="1"/>
    <col min="15097" max="15097" width="36.42187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421875" style="0" customWidth="1"/>
    <col min="15107" max="15107" width="14.57421875" style="0" customWidth="1"/>
    <col min="15108" max="15108" width="12.57421875" style="0" customWidth="1"/>
    <col min="15109" max="15109" width="13.140625" style="0" customWidth="1"/>
    <col min="15110" max="15110" width="15.140625" style="0" customWidth="1"/>
    <col min="15111" max="15111" width="13.57421875" style="0" customWidth="1"/>
    <col min="15112" max="15112" width="13.140625" style="0" customWidth="1"/>
    <col min="15351" max="15351" width="23.00390625" style="0" customWidth="1"/>
    <col min="15352" max="15352" width="51.421875" style="0" customWidth="1"/>
    <col min="15353" max="15353" width="36.42187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421875" style="0" customWidth="1"/>
    <col min="15363" max="15363" width="14.57421875" style="0" customWidth="1"/>
    <col min="15364" max="15364" width="12.57421875" style="0" customWidth="1"/>
    <col min="15365" max="15365" width="13.140625" style="0" customWidth="1"/>
    <col min="15366" max="15366" width="15.140625" style="0" customWidth="1"/>
    <col min="15367" max="15367" width="13.57421875" style="0" customWidth="1"/>
    <col min="15368" max="15368" width="13.140625" style="0" customWidth="1"/>
    <col min="15607" max="15607" width="23.00390625" style="0" customWidth="1"/>
    <col min="15608" max="15608" width="51.421875" style="0" customWidth="1"/>
    <col min="15609" max="15609" width="36.42187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421875" style="0" customWidth="1"/>
    <col min="15619" max="15619" width="14.57421875" style="0" customWidth="1"/>
    <col min="15620" max="15620" width="12.57421875" style="0" customWidth="1"/>
    <col min="15621" max="15621" width="13.140625" style="0" customWidth="1"/>
    <col min="15622" max="15622" width="15.140625" style="0" customWidth="1"/>
    <col min="15623" max="15623" width="13.57421875" style="0" customWidth="1"/>
    <col min="15624" max="15624" width="13.140625" style="0" customWidth="1"/>
    <col min="15863" max="15863" width="23.00390625" style="0" customWidth="1"/>
    <col min="15864" max="15864" width="51.421875" style="0" customWidth="1"/>
    <col min="15865" max="15865" width="36.42187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421875" style="0" customWidth="1"/>
    <col min="15875" max="15875" width="14.57421875" style="0" customWidth="1"/>
    <col min="15876" max="15876" width="12.57421875" style="0" customWidth="1"/>
    <col min="15877" max="15877" width="13.140625" style="0" customWidth="1"/>
    <col min="15878" max="15878" width="15.140625" style="0" customWidth="1"/>
    <col min="15879" max="15879" width="13.57421875" style="0" customWidth="1"/>
    <col min="15880" max="15880" width="13.140625" style="0" customWidth="1"/>
    <col min="16119" max="16119" width="23.00390625" style="0" customWidth="1"/>
    <col min="16120" max="16120" width="51.421875" style="0" customWidth="1"/>
    <col min="16121" max="16121" width="36.42187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421875" style="0" customWidth="1"/>
    <col min="16131" max="16131" width="14.57421875" style="0" customWidth="1"/>
    <col min="16132" max="16132" width="12.57421875" style="0" customWidth="1"/>
    <col min="16133" max="16133" width="13.140625" style="0" customWidth="1"/>
    <col min="16134" max="16134" width="15.140625" style="0" customWidth="1"/>
    <col min="16135" max="16135" width="13.57421875" style="0" customWidth="1"/>
    <col min="16136" max="16136" width="13.140625" style="0" customWidth="1"/>
  </cols>
  <sheetData>
    <row r="2" spans="1:18" ht="18">
      <c r="A2" s="1"/>
      <c r="B2" s="1"/>
      <c r="C2" s="1"/>
      <c r="D2" s="1"/>
      <c r="E2" s="1"/>
      <c r="F2" s="1"/>
      <c r="H2" s="77" t="s">
        <v>51</v>
      </c>
      <c r="I2" s="73"/>
      <c r="J2" s="73"/>
      <c r="K2" s="74"/>
      <c r="L2" s="75"/>
      <c r="M2" s="1"/>
      <c r="N2" s="72"/>
      <c r="O2" s="72"/>
      <c r="P2" s="72"/>
      <c r="Q2" s="76"/>
      <c r="R2" s="72"/>
    </row>
    <row r="3" spans="1:18" ht="18" customHeight="1">
      <c r="A3" s="1"/>
      <c r="B3" s="1"/>
      <c r="C3" s="1"/>
      <c r="D3" s="1"/>
      <c r="E3" s="1"/>
      <c r="F3" s="1"/>
      <c r="H3" s="2"/>
      <c r="I3" s="3"/>
      <c r="J3" s="3"/>
      <c r="K3" s="61"/>
      <c r="L3" s="65"/>
      <c r="M3" s="3"/>
      <c r="Q3" s="2"/>
      <c r="R3" s="2"/>
    </row>
    <row r="4" spans="1:18" ht="18">
      <c r="A4" s="4"/>
      <c r="B4" s="35" t="s">
        <v>14</v>
      </c>
      <c r="C4" s="33"/>
      <c r="D4" s="33"/>
      <c r="E4" s="33"/>
      <c r="F4" s="33"/>
      <c r="G4" s="5"/>
      <c r="H4" s="31"/>
      <c r="I4" s="3"/>
      <c r="J4" s="3"/>
      <c r="K4" s="62"/>
      <c r="L4" s="66"/>
      <c r="M4" s="3"/>
      <c r="Q4" s="6"/>
      <c r="R4" s="7"/>
    </row>
    <row r="5" spans="1:18" ht="18">
      <c r="A5" s="4"/>
      <c r="B5" s="4"/>
      <c r="C5" s="4"/>
      <c r="D5" s="4"/>
      <c r="E5" s="4"/>
      <c r="F5" s="4"/>
      <c r="G5" s="5"/>
      <c r="H5" s="5"/>
      <c r="I5" s="3"/>
      <c r="J5" s="3"/>
      <c r="K5" s="62"/>
      <c r="L5" s="66"/>
      <c r="M5" s="3"/>
      <c r="Q5" s="6"/>
      <c r="R5" s="7"/>
    </row>
    <row r="6" spans="1:18" ht="40.5" customHeight="1">
      <c r="A6" s="4"/>
      <c r="B6" s="83" t="s">
        <v>12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18">
      <c r="A7" s="4"/>
      <c r="B7" s="4"/>
      <c r="C7" s="4"/>
      <c r="D7" s="4"/>
      <c r="E7" s="4"/>
      <c r="F7" s="4"/>
      <c r="G7" s="5"/>
      <c r="H7" s="5"/>
      <c r="I7" s="3"/>
      <c r="J7" s="3"/>
      <c r="K7" s="62"/>
      <c r="L7" s="66"/>
      <c r="M7" s="3"/>
      <c r="Q7" s="6"/>
      <c r="R7" s="7"/>
    </row>
    <row r="8" spans="1:18" ht="18">
      <c r="A8" s="4"/>
      <c r="B8" s="4" t="s">
        <v>17</v>
      </c>
      <c r="C8" s="4"/>
      <c r="D8" s="4"/>
      <c r="E8" s="4"/>
      <c r="F8" s="4"/>
      <c r="G8" s="5"/>
      <c r="H8" s="5"/>
      <c r="I8" s="3"/>
      <c r="J8" s="3"/>
      <c r="K8" s="62"/>
      <c r="L8" s="66"/>
      <c r="M8" s="3"/>
      <c r="Q8" s="6"/>
      <c r="R8" s="7"/>
    </row>
    <row r="9" spans="1:18" ht="18">
      <c r="A9" s="4"/>
      <c r="B9" s="4"/>
      <c r="C9" s="4"/>
      <c r="D9" s="4"/>
      <c r="E9" s="4"/>
      <c r="F9" s="4"/>
      <c r="G9" s="5"/>
      <c r="H9" s="5"/>
      <c r="I9" s="3"/>
      <c r="J9" s="3"/>
      <c r="K9" s="63"/>
      <c r="L9" s="67"/>
      <c r="M9" s="3"/>
      <c r="Q9" s="6"/>
      <c r="R9" s="7"/>
    </row>
    <row r="10" spans="1:18" ht="15">
      <c r="A10" s="1"/>
      <c r="B10" s="8"/>
      <c r="C10" s="8"/>
      <c r="D10" s="8"/>
      <c r="E10" s="8"/>
      <c r="F10" s="8"/>
      <c r="G10" s="40"/>
      <c r="H10" s="8"/>
      <c r="I10" s="8"/>
      <c r="J10" s="53"/>
      <c r="K10" s="53"/>
      <c r="L10" s="68"/>
      <c r="M10" s="8"/>
      <c r="N10" s="8"/>
      <c r="O10" s="8"/>
      <c r="P10" s="8"/>
      <c r="Q10" s="9"/>
      <c r="R10" s="9"/>
    </row>
    <row r="11" spans="1:18" ht="44.1" customHeight="1">
      <c r="A11" s="1"/>
      <c r="B11" s="85" t="s">
        <v>0</v>
      </c>
      <c r="C11" s="86"/>
      <c r="D11" s="86"/>
      <c r="E11" s="86"/>
      <c r="F11" s="86"/>
      <c r="G11" s="87"/>
      <c r="H11" s="10"/>
      <c r="I11" s="11"/>
      <c r="R11" s="79"/>
    </row>
    <row r="12" spans="1:18" ht="162.75" customHeight="1">
      <c r="A12" s="12" t="s">
        <v>1</v>
      </c>
      <c r="B12" s="80" t="s">
        <v>13</v>
      </c>
      <c r="C12" s="80" t="s">
        <v>15</v>
      </c>
      <c r="D12" s="81" t="s">
        <v>30</v>
      </c>
      <c r="E12" s="81" t="s">
        <v>31</v>
      </c>
      <c r="F12" s="81" t="s">
        <v>32</v>
      </c>
      <c r="G12" s="52" t="s">
        <v>55</v>
      </c>
      <c r="H12" s="78" t="s">
        <v>50</v>
      </c>
      <c r="I12" s="12" t="s">
        <v>2</v>
      </c>
      <c r="J12" s="32" t="s">
        <v>11</v>
      </c>
      <c r="K12" s="32" t="s">
        <v>3</v>
      </c>
      <c r="L12" s="69" t="s">
        <v>4</v>
      </c>
      <c r="M12" s="13" t="s">
        <v>5</v>
      </c>
      <c r="N12" s="13" t="s">
        <v>6</v>
      </c>
      <c r="O12" s="13" t="s">
        <v>7</v>
      </c>
      <c r="P12" s="13" t="s">
        <v>10</v>
      </c>
      <c r="Q12" s="13" t="s">
        <v>8</v>
      </c>
      <c r="R12" s="13" t="s">
        <v>9</v>
      </c>
    </row>
    <row r="13" spans="1:18" s="18" customFormat="1" ht="225" customHeight="1">
      <c r="A13" s="14">
        <v>1</v>
      </c>
      <c r="B13" s="44" t="s">
        <v>18</v>
      </c>
      <c r="C13" s="45" t="s">
        <v>21</v>
      </c>
      <c r="D13" s="36">
        <v>1800</v>
      </c>
      <c r="E13" s="36">
        <v>800</v>
      </c>
      <c r="F13" s="36">
        <v>750</v>
      </c>
      <c r="G13" s="41" t="s">
        <v>36</v>
      </c>
      <c r="H13" s="34"/>
      <c r="I13" s="22"/>
      <c r="J13" s="55">
        <v>2</v>
      </c>
      <c r="K13" s="55" t="s">
        <v>19</v>
      </c>
      <c r="L13" s="58"/>
      <c r="M13" s="15"/>
      <c r="N13" s="16">
        <f>SUM(L13*M13)/100</f>
        <v>0</v>
      </c>
      <c r="O13" s="17">
        <f aca="true" t="shared" si="0" ref="O13">SUM(L13+N13)</f>
        <v>0</v>
      </c>
      <c r="P13" s="17">
        <f aca="true" t="shared" si="1" ref="P13">SUM(J13*L13)</f>
        <v>0</v>
      </c>
      <c r="Q13" s="17">
        <f aca="true" t="shared" si="2" ref="Q13">SUM(P13*M13)/100</f>
        <v>0</v>
      </c>
      <c r="R13" s="17">
        <f aca="true" t="shared" si="3" ref="R13">SUM(P13:Q13)</f>
        <v>0</v>
      </c>
    </row>
    <row r="14" spans="1:18" s="18" customFormat="1" ht="282.75" customHeight="1">
      <c r="A14" s="19">
        <v>2</v>
      </c>
      <c r="B14" s="46" t="s">
        <v>33</v>
      </c>
      <c r="C14" s="45"/>
      <c r="D14" s="37">
        <v>450</v>
      </c>
      <c r="E14" s="37">
        <v>520</v>
      </c>
      <c r="F14" s="37">
        <v>620</v>
      </c>
      <c r="G14" s="71" t="s">
        <v>37</v>
      </c>
      <c r="H14" s="34"/>
      <c r="I14" s="21"/>
      <c r="J14" s="56">
        <v>1</v>
      </c>
      <c r="K14" s="55" t="s">
        <v>19</v>
      </c>
      <c r="L14" s="59"/>
      <c r="M14" s="15"/>
      <c r="N14" s="16">
        <f>SUM(L14*M14)/100</f>
        <v>0</v>
      </c>
      <c r="O14" s="17">
        <f aca="true" t="shared" si="4" ref="O14:O29">SUM(L14+N14)</f>
        <v>0</v>
      </c>
      <c r="P14" s="17">
        <f aca="true" t="shared" si="5" ref="P14:P29">SUM(J14*L14)</f>
        <v>0</v>
      </c>
      <c r="Q14" s="17">
        <f aca="true" t="shared" si="6" ref="Q14:Q29">SUM(P14*M14)/100</f>
        <v>0</v>
      </c>
      <c r="R14" s="17">
        <f aca="true" t="shared" si="7" ref="R14:R29">SUM(P14:Q14)</f>
        <v>0</v>
      </c>
    </row>
    <row r="15" spans="1:18" ht="229.5" customHeight="1">
      <c r="A15" s="14">
        <v>3</v>
      </c>
      <c r="B15" s="47" t="s">
        <v>20</v>
      </c>
      <c r="C15" s="48"/>
      <c r="D15" s="37">
        <v>450</v>
      </c>
      <c r="E15" s="37">
        <v>520</v>
      </c>
      <c r="F15" s="37">
        <v>620</v>
      </c>
      <c r="G15" s="43" t="s">
        <v>38</v>
      </c>
      <c r="H15" s="23"/>
      <c r="I15" s="21"/>
      <c r="J15" s="55">
        <v>1</v>
      </c>
      <c r="K15" s="55" t="s">
        <v>19</v>
      </c>
      <c r="L15" s="59"/>
      <c r="M15" s="15"/>
      <c r="N15" s="16">
        <f aca="true" t="shared" si="8" ref="N15:N29">SUM(L15*M15)/100</f>
        <v>0</v>
      </c>
      <c r="O15" s="17">
        <f t="shared" si="4"/>
        <v>0</v>
      </c>
      <c r="P15" s="17">
        <f t="shared" si="5"/>
        <v>0</v>
      </c>
      <c r="Q15" s="17">
        <f t="shared" si="6"/>
        <v>0</v>
      </c>
      <c r="R15" s="17">
        <f t="shared" si="7"/>
        <v>0</v>
      </c>
    </row>
    <row r="16" spans="1:18" ht="181.5" customHeight="1">
      <c r="A16" s="14">
        <v>4</v>
      </c>
      <c r="B16" s="49" t="s">
        <v>18</v>
      </c>
      <c r="C16" s="50" t="s">
        <v>22</v>
      </c>
      <c r="D16" s="36">
        <v>1500</v>
      </c>
      <c r="E16" s="36">
        <v>800</v>
      </c>
      <c r="F16" s="36">
        <v>750</v>
      </c>
      <c r="G16" s="43" t="s">
        <v>39</v>
      </c>
      <c r="H16" s="24"/>
      <c r="I16" s="21"/>
      <c r="J16" s="55">
        <v>2</v>
      </c>
      <c r="K16" s="55" t="s">
        <v>19</v>
      </c>
      <c r="L16" s="60"/>
      <c r="M16" s="15"/>
      <c r="N16" s="16">
        <f t="shared" si="8"/>
        <v>0</v>
      </c>
      <c r="O16" s="17">
        <f t="shared" si="4"/>
        <v>0</v>
      </c>
      <c r="P16" s="17">
        <f t="shared" si="5"/>
        <v>0</v>
      </c>
      <c r="Q16" s="17">
        <f t="shared" si="6"/>
        <v>0</v>
      </c>
      <c r="R16" s="17">
        <f t="shared" si="7"/>
        <v>0</v>
      </c>
    </row>
    <row r="17" spans="1:18" ht="248.4" customHeight="1">
      <c r="A17" s="14">
        <v>5</v>
      </c>
      <c r="B17" s="46" t="s">
        <v>33</v>
      </c>
      <c r="C17" s="51"/>
      <c r="D17" s="37">
        <v>600</v>
      </c>
      <c r="E17" s="37">
        <v>520</v>
      </c>
      <c r="F17" s="37">
        <v>620</v>
      </c>
      <c r="G17" s="43" t="s">
        <v>40</v>
      </c>
      <c r="H17" s="24"/>
      <c r="I17" s="21"/>
      <c r="J17" s="55">
        <v>1</v>
      </c>
      <c r="K17" s="55" t="s">
        <v>19</v>
      </c>
      <c r="L17" s="60"/>
      <c r="M17" s="15"/>
      <c r="N17" s="16">
        <f t="shared" si="8"/>
        <v>0</v>
      </c>
      <c r="O17" s="17">
        <f t="shared" si="4"/>
        <v>0</v>
      </c>
      <c r="P17" s="17">
        <f t="shared" si="5"/>
        <v>0</v>
      </c>
      <c r="Q17" s="17">
        <f t="shared" si="6"/>
        <v>0</v>
      </c>
      <c r="R17" s="17">
        <f t="shared" si="7"/>
        <v>0</v>
      </c>
    </row>
    <row r="18" spans="1:18" ht="191.1" customHeight="1">
      <c r="A18" s="14">
        <v>6</v>
      </c>
      <c r="B18" s="46" t="s">
        <v>18</v>
      </c>
      <c r="C18" s="45" t="s">
        <v>23</v>
      </c>
      <c r="D18" s="36">
        <v>1200</v>
      </c>
      <c r="E18" s="36">
        <v>800</v>
      </c>
      <c r="F18" s="36">
        <v>750</v>
      </c>
      <c r="G18" s="41" t="s">
        <v>41</v>
      </c>
      <c r="H18" s="24"/>
      <c r="I18" s="21"/>
      <c r="J18" s="55">
        <v>3</v>
      </c>
      <c r="K18" s="55" t="s">
        <v>19</v>
      </c>
      <c r="L18" s="60"/>
      <c r="M18" s="15"/>
      <c r="N18" s="16">
        <f t="shared" si="8"/>
        <v>0</v>
      </c>
      <c r="O18" s="17">
        <f t="shared" si="4"/>
        <v>0</v>
      </c>
      <c r="P18" s="17">
        <f t="shared" si="5"/>
        <v>0</v>
      </c>
      <c r="Q18" s="17">
        <f t="shared" si="6"/>
        <v>0</v>
      </c>
      <c r="R18" s="17">
        <f t="shared" si="7"/>
        <v>0</v>
      </c>
    </row>
    <row r="19" spans="1:18" ht="249.9" customHeight="1">
      <c r="A19" s="14">
        <v>7</v>
      </c>
      <c r="B19" s="46" t="s">
        <v>33</v>
      </c>
      <c r="C19" s="45"/>
      <c r="D19" s="37">
        <v>550</v>
      </c>
      <c r="E19" s="37">
        <v>520</v>
      </c>
      <c r="F19" s="37">
        <v>620</v>
      </c>
      <c r="G19" s="43" t="s">
        <v>42</v>
      </c>
      <c r="H19" s="24"/>
      <c r="I19" s="21"/>
      <c r="J19" s="55">
        <v>2</v>
      </c>
      <c r="K19" s="55" t="s">
        <v>19</v>
      </c>
      <c r="L19" s="60"/>
      <c r="M19" s="15"/>
      <c r="N19" s="16">
        <f t="shared" si="8"/>
        <v>0</v>
      </c>
      <c r="O19" s="17">
        <f t="shared" si="4"/>
        <v>0</v>
      </c>
      <c r="P19" s="17">
        <f t="shared" si="5"/>
        <v>0</v>
      </c>
      <c r="Q19" s="17">
        <f t="shared" si="6"/>
        <v>0</v>
      </c>
      <c r="R19" s="17">
        <f t="shared" si="7"/>
        <v>0</v>
      </c>
    </row>
    <row r="20" spans="1:18" ht="258.9" customHeight="1">
      <c r="A20" s="14">
        <v>8</v>
      </c>
      <c r="B20" s="46" t="s">
        <v>34</v>
      </c>
      <c r="C20" s="45"/>
      <c r="D20" s="37">
        <v>550</v>
      </c>
      <c r="E20" s="37">
        <v>520</v>
      </c>
      <c r="F20" s="37">
        <v>620</v>
      </c>
      <c r="G20" s="43" t="s">
        <v>54</v>
      </c>
      <c r="H20" s="24"/>
      <c r="I20" s="21"/>
      <c r="J20" s="55">
        <v>2</v>
      </c>
      <c r="K20" s="55" t="s">
        <v>19</v>
      </c>
      <c r="L20" s="60"/>
      <c r="M20" s="15"/>
      <c r="N20" s="16">
        <f t="shared" si="8"/>
        <v>0</v>
      </c>
      <c r="O20" s="17">
        <f t="shared" si="4"/>
        <v>0</v>
      </c>
      <c r="P20" s="17">
        <f t="shared" si="5"/>
        <v>0</v>
      </c>
      <c r="Q20" s="17">
        <f t="shared" si="6"/>
        <v>0</v>
      </c>
      <c r="R20" s="17">
        <f t="shared" si="7"/>
        <v>0</v>
      </c>
    </row>
    <row r="21" spans="1:18" ht="221.1" customHeight="1">
      <c r="A21" s="14">
        <v>9</v>
      </c>
      <c r="B21" s="46" t="s">
        <v>20</v>
      </c>
      <c r="C21" s="45"/>
      <c r="D21" s="37">
        <v>550</v>
      </c>
      <c r="E21" s="37">
        <v>520</v>
      </c>
      <c r="F21" s="37">
        <v>620</v>
      </c>
      <c r="G21" s="43" t="s">
        <v>52</v>
      </c>
      <c r="H21" s="24"/>
      <c r="I21" s="21"/>
      <c r="J21" s="55">
        <v>4</v>
      </c>
      <c r="K21" s="55" t="s">
        <v>19</v>
      </c>
      <c r="L21" s="60"/>
      <c r="M21" s="15"/>
      <c r="N21" s="16">
        <f t="shared" si="8"/>
        <v>0</v>
      </c>
      <c r="O21" s="17">
        <f t="shared" si="4"/>
        <v>0</v>
      </c>
      <c r="P21" s="17">
        <f t="shared" si="5"/>
        <v>0</v>
      </c>
      <c r="Q21" s="17">
        <f t="shared" si="6"/>
        <v>0</v>
      </c>
      <c r="R21" s="17">
        <f t="shared" si="7"/>
        <v>0</v>
      </c>
    </row>
    <row r="22" spans="1:18" ht="66" customHeight="1">
      <c r="A22" s="14">
        <v>10</v>
      </c>
      <c r="B22" s="46" t="s">
        <v>35</v>
      </c>
      <c r="C22" s="45"/>
      <c r="D22" s="36">
        <v>500</v>
      </c>
      <c r="E22" s="36">
        <v>500</v>
      </c>
      <c r="F22" s="36" t="s">
        <v>29</v>
      </c>
      <c r="G22" s="41" t="s">
        <v>43</v>
      </c>
      <c r="H22" s="24"/>
      <c r="I22" s="21"/>
      <c r="J22" s="55">
        <v>6</v>
      </c>
      <c r="K22" s="55" t="s">
        <v>19</v>
      </c>
      <c r="L22" s="60"/>
      <c r="M22" s="15"/>
      <c r="N22" s="16">
        <f t="shared" si="8"/>
        <v>0</v>
      </c>
      <c r="O22" s="17">
        <f t="shared" si="4"/>
        <v>0</v>
      </c>
      <c r="P22" s="17">
        <f t="shared" si="5"/>
        <v>0</v>
      </c>
      <c r="Q22" s="17">
        <f t="shared" si="6"/>
        <v>0</v>
      </c>
      <c r="R22" s="17">
        <f t="shared" si="7"/>
        <v>0</v>
      </c>
    </row>
    <row r="23" spans="1:18" ht="172.8" customHeight="1">
      <c r="A23" s="14">
        <v>11</v>
      </c>
      <c r="B23" s="46" t="s">
        <v>24</v>
      </c>
      <c r="C23" s="45"/>
      <c r="D23" s="36">
        <v>900</v>
      </c>
      <c r="E23" s="36">
        <v>350</v>
      </c>
      <c r="F23" s="36">
        <v>600</v>
      </c>
      <c r="G23" s="41" t="s">
        <v>44</v>
      </c>
      <c r="H23" s="24"/>
      <c r="I23" s="21"/>
      <c r="J23" s="55">
        <v>4</v>
      </c>
      <c r="K23" s="55" t="s">
        <v>19</v>
      </c>
      <c r="L23" s="60"/>
      <c r="M23" s="15"/>
      <c r="N23" s="16">
        <f t="shared" si="8"/>
        <v>0</v>
      </c>
      <c r="O23" s="17">
        <f t="shared" si="4"/>
        <v>0</v>
      </c>
      <c r="P23" s="17">
        <f t="shared" si="5"/>
        <v>0</v>
      </c>
      <c r="Q23" s="17">
        <f t="shared" si="6"/>
        <v>0</v>
      </c>
      <c r="R23" s="17">
        <f t="shared" si="7"/>
        <v>0</v>
      </c>
    </row>
    <row r="24" spans="1:18" ht="207.6" customHeight="1">
      <c r="A24" s="14">
        <v>12</v>
      </c>
      <c r="B24" s="46" t="s">
        <v>25</v>
      </c>
      <c r="C24" s="45" t="s">
        <v>53</v>
      </c>
      <c r="D24" s="36">
        <v>1500</v>
      </c>
      <c r="E24" s="36">
        <v>800</v>
      </c>
      <c r="F24" s="36">
        <v>920</v>
      </c>
      <c r="G24" s="41" t="s">
        <v>45</v>
      </c>
      <c r="H24" s="24"/>
      <c r="I24" s="21"/>
      <c r="J24" s="55">
        <v>1</v>
      </c>
      <c r="K24" s="55" t="s">
        <v>19</v>
      </c>
      <c r="L24" s="60"/>
      <c r="M24" s="15"/>
      <c r="N24" s="16">
        <f t="shared" si="8"/>
        <v>0</v>
      </c>
      <c r="O24" s="17">
        <f t="shared" si="4"/>
        <v>0</v>
      </c>
      <c r="P24" s="17">
        <f t="shared" si="5"/>
        <v>0</v>
      </c>
      <c r="Q24" s="17">
        <f t="shared" si="6"/>
        <v>0</v>
      </c>
      <c r="R24" s="17">
        <f t="shared" si="7"/>
        <v>0</v>
      </c>
    </row>
    <row r="25" spans="1:18" ht="109.8" customHeight="1">
      <c r="A25" s="14">
        <v>13</v>
      </c>
      <c r="B25" s="46" t="s">
        <v>26</v>
      </c>
      <c r="C25" s="45"/>
      <c r="D25" s="38">
        <v>700</v>
      </c>
      <c r="E25" s="36">
        <v>100</v>
      </c>
      <c r="F25" s="36">
        <v>350</v>
      </c>
      <c r="G25" s="41" t="s">
        <v>46</v>
      </c>
      <c r="H25" s="24"/>
      <c r="I25" s="21"/>
      <c r="J25" s="55">
        <v>1</v>
      </c>
      <c r="K25" s="55" t="s">
        <v>19</v>
      </c>
      <c r="L25" s="60"/>
      <c r="M25" s="15"/>
      <c r="N25" s="16">
        <f t="shared" si="8"/>
        <v>0</v>
      </c>
      <c r="O25" s="17">
        <f t="shared" si="4"/>
        <v>0</v>
      </c>
      <c r="P25" s="17">
        <f t="shared" si="5"/>
        <v>0</v>
      </c>
      <c r="Q25" s="17">
        <f t="shared" si="6"/>
        <v>0</v>
      </c>
      <c r="R25" s="17">
        <f t="shared" si="7"/>
        <v>0</v>
      </c>
    </row>
    <row r="26" spans="1:18" ht="252" customHeight="1">
      <c r="A26" s="14">
        <v>14</v>
      </c>
      <c r="B26" s="46" t="s">
        <v>27</v>
      </c>
      <c r="C26" s="45"/>
      <c r="D26" s="38">
        <v>510</v>
      </c>
      <c r="E26" s="36">
        <v>460</v>
      </c>
      <c r="F26" s="36">
        <v>1500</v>
      </c>
      <c r="G26" s="41" t="s">
        <v>47</v>
      </c>
      <c r="H26" s="24"/>
      <c r="I26" s="21"/>
      <c r="J26" s="55">
        <v>1</v>
      </c>
      <c r="K26" s="55" t="s">
        <v>19</v>
      </c>
      <c r="L26" s="60"/>
      <c r="M26" s="15"/>
      <c r="N26" s="16">
        <f t="shared" si="8"/>
        <v>0</v>
      </c>
      <c r="O26" s="17">
        <f t="shared" si="4"/>
        <v>0</v>
      </c>
      <c r="P26" s="17">
        <f t="shared" si="5"/>
        <v>0</v>
      </c>
      <c r="Q26" s="17">
        <f t="shared" si="6"/>
        <v>0</v>
      </c>
      <c r="R26" s="17">
        <f t="shared" si="7"/>
        <v>0</v>
      </c>
    </row>
    <row r="27" spans="1:18" ht="220.8" customHeight="1">
      <c r="A27" s="14">
        <v>15</v>
      </c>
      <c r="B27" s="46" t="s">
        <v>28</v>
      </c>
      <c r="C27" s="45"/>
      <c r="D27" s="38">
        <v>340</v>
      </c>
      <c r="E27" s="36">
        <v>330</v>
      </c>
      <c r="F27" s="36">
        <v>1500</v>
      </c>
      <c r="G27" s="41" t="s">
        <v>48</v>
      </c>
      <c r="H27" s="24"/>
      <c r="I27" s="21"/>
      <c r="J27" s="55">
        <v>1</v>
      </c>
      <c r="K27" s="55" t="s">
        <v>19</v>
      </c>
      <c r="L27" s="60"/>
      <c r="M27" s="15"/>
      <c r="N27" s="16">
        <f t="shared" si="8"/>
        <v>0</v>
      </c>
      <c r="O27" s="17">
        <f t="shared" si="4"/>
        <v>0</v>
      </c>
      <c r="P27" s="17">
        <f t="shared" si="5"/>
        <v>0</v>
      </c>
      <c r="Q27" s="17">
        <f t="shared" si="6"/>
        <v>0</v>
      </c>
      <c r="R27" s="17">
        <f t="shared" si="7"/>
        <v>0</v>
      </c>
    </row>
    <row r="28" spans="1:18" ht="96.9" customHeight="1">
      <c r="A28" s="14">
        <v>16</v>
      </c>
      <c r="B28" s="46" t="s">
        <v>26</v>
      </c>
      <c r="C28" s="45"/>
      <c r="D28" s="38">
        <v>700</v>
      </c>
      <c r="E28" s="36">
        <v>100</v>
      </c>
      <c r="F28" s="36">
        <v>350</v>
      </c>
      <c r="G28" s="41" t="s">
        <v>46</v>
      </c>
      <c r="H28" s="24"/>
      <c r="I28" s="21"/>
      <c r="J28" s="55">
        <v>1</v>
      </c>
      <c r="K28" s="55" t="s">
        <v>19</v>
      </c>
      <c r="L28" s="60"/>
      <c r="M28" s="15"/>
      <c r="N28" s="16">
        <f t="shared" si="8"/>
        <v>0</v>
      </c>
      <c r="O28" s="17">
        <f t="shared" si="4"/>
        <v>0</v>
      </c>
      <c r="P28" s="17">
        <f t="shared" si="5"/>
        <v>0</v>
      </c>
      <c r="Q28" s="17">
        <f t="shared" si="6"/>
        <v>0</v>
      </c>
      <c r="R28" s="17">
        <f t="shared" si="7"/>
        <v>0</v>
      </c>
    </row>
    <row r="29" spans="1:18" ht="255.6" customHeight="1">
      <c r="A29" s="14">
        <v>17</v>
      </c>
      <c r="B29" s="46" t="s">
        <v>27</v>
      </c>
      <c r="C29" s="45"/>
      <c r="D29" s="38">
        <v>510</v>
      </c>
      <c r="E29" s="36">
        <v>460</v>
      </c>
      <c r="F29" s="36">
        <v>1500</v>
      </c>
      <c r="G29" s="41" t="s">
        <v>49</v>
      </c>
      <c r="H29" s="24"/>
      <c r="I29" s="21"/>
      <c r="J29" s="55">
        <v>2</v>
      </c>
      <c r="K29" s="55" t="s">
        <v>19</v>
      </c>
      <c r="L29" s="60"/>
      <c r="M29" s="15"/>
      <c r="N29" s="16">
        <f t="shared" si="8"/>
        <v>0</v>
      </c>
      <c r="O29" s="17">
        <f t="shared" si="4"/>
        <v>0</v>
      </c>
      <c r="P29" s="17">
        <f t="shared" si="5"/>
        <v>0</v>
      </c>
      <c r="Q29" s="17">
        <f t="shared" si="6"/>
        <v>0</v>
      </c>
      <c r="R29" s="17">
        <f t="shared" si="7"/>
        <v>0</v>
      </c>
    </row>
    <row r="30" spans="2:17" ht="30" customHeight="1">
      <c r="B30" s="25" t="s">
        <v>16</v>
      </c>
      <c r="C30" s="26"/>
      <c r="D30" s="26"/>
      <c r="E30" s="26"/>
      <c r="F30" s="26"/>
      <c r="G30" s="42"/>
      <c r="H30" s="27"/>
      <c r="I30" s="28"/>
      <c r="J30" s="57"/>
      <c r="K30" s="64"/>
      <c r="L30" s="70"/>
      <c r="M30" s="29"/>
      <c r="N30" s="29"/>
      <c r="O30" s="30">
        <f>SUM(O13:O29)</f>
        <v>0</v>
      </c>
      <c r="P30" s="30">
        <f>SUM(P13:P29)</f>
        <v>0</v>
      </c>
      <c r="Q30" s="30">
        <f>SUM(Q13:Q29)</f>
        <v>0</v>
      </c>
    </row>
    <row r="31" ht="15">
      <c r="O31" s="20"/>
    </row>
    <row r="32" spans="2:17" ht="48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2:17" ht="72" customHeight="1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ht="86.25" customHeight="1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</sheetData>
  <sheetProtection formatCells="0" formatColumns="0" formatRows="0"/>
  <protectedRanges>
    <protectedRange sqref="I2 I1:J1 J12:K15 J17:K28 J16 I30:J1048576 J29 I3:J11" name="Oblast3"/>
    <protectedRange sqref="A1:F12 A18:F1048576 A13:A17 G18:G29 G11:G12" name="Oblast1"/>
    <protectedRange sqref="H12:I12 H15:I29 I13:I14 G30:H1048576 G1:H10 H11" name="Oblast2"/>
    <protectedRange sqref="K1:R11 K30:R1048576 L12:R29" name="Oblast4"/>
    <protectedRange sqref="G16 B13:F14 H13:H14 G13" name="Oblast1_1"/>
    <protectedRange sqref="B15:G15" name="Oblast1_2"/>
    <protectedRange password="C680" sqref="B16:F16" name="Oblast1_3"/>
    <protectedRange password="C680" sqref="K16" name="Oblast2_1"/>
    <protectedRange password="C680" sqref="K29" name="Oblast2_2"/>
    <protectedRange sqref="B17:G17" name="Oblast1_4"/>
  </protectedRanges>
  <mergeCells count="4">
    <mergeCell ref="B33:Q34"/>
    <mergeCell ref="B6:R6"/>
    <mergeCell ref="B32:Q32"/>
    <mergeCell ref="B11:G11"/>
  </mergeCells>
  <printOptions/>
  <pageMargins left="0.7" right="0.7" top="0.787401575" bottom="0.787401575" header="0.3" footer="0.3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2023-09-25T11:17:58Z</dcterms:modified>
  <cp:category/>
  <cp:version/>
  <cp:contentType/>
  <cp:contentStatus/>
</cp:coreProperties>
</file>