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576" activeTab="0"/>
  </bookViews>
  <sheets>
    <sheet name="Technické specifikace" sheetId="1" r:id="rId1"/>
  </sheets>
  <definedNames>
    <definedName name="_xlnm.Print_Area" localSheetId="0">'Technické specifikace'!$A$1:$J$35</definedName>
    <definedName name="_xlnm.Print_Titles" localSheetId="0">'Technické specifikace'!$1:$4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<sst xmlns="http://schemas.openxmlformats.org/spreadsheetml/2006/main" count="62" uniqueCount="43">
  <si>
    <t>UK-KaM - Menuboardy, externí playery</t>
  </si>
  <si>
    <t>ROZPOČET A POŽADOVANÉ TECHNICKÉ PARAMETRY</t>
  </si>
  <si>
    <t>Výrobek / Parametr</t>
  </si>
  <si>
    <t>Požadované parametry</t>
  </si>
  <si>
    <r>
      <t xml:space="preserve">Nabízené parametry
</t>
    </r>
    <r>
      <rPr>
        <sz val="11"/>
        <color theme="1"/>
        <rFont val="Arial"/>
        <family val="2"/>
      </rPr>
      <t>Zde uveďte, zda nabízený výrobek splňuje parametry (ANO/NE)</t>
    </r>
  </si>
  <si>
    <r>
      <t xml:space="preserve">Označení výrobku
</t>
    </r>
    <r>
      <rPr>
        <sz val="11"/>
        <color theme="1"/>
        <rFont val="Arial"/>
        <family val="2"/>
      </rPr>
      <t>Zde uveďte výrobce, název a typ výrobku</t>
    </r>
  </si>
  <si>
    <r>
      <t xml:space="preserve">Poznámka
</t>
    </r>
    <r>
      <rPr>
        <sz val="11"/>
        <color theme="1"/>
        <rFont val="Arial"/>
        <family val="2"/>
      </rPr>
      <t>Zde uveďte případné poznámky</t>
    </r>
  </si>
  <si>
    <t>Počet kusů</t>
  </si>
  <si>
    <t>Jednotková cena bez DPH</t>
  </si>
  <si>
    <t>Cena bez DPH</t>
  </si>
  <si>
    <t>DPH 21%</t>
  </si>
  <si>
    <t>Cena vč. DPH</t>
  </si>
  <si>
    <t>Obrazovka 43" (Menuboard)</t>
  </si>
  <si>
    <t>Úhlopříčka</t>
  </si>
  <si>
    <t>42-43"</t>
  </si>
  <si>
    <t>Rozlišení (pixelů)</t>
  </si>
  <si>
    <t>MIN. 3840x2160</t>
  </si>
  <si>
    <t>Operační systém</t>
  </si>
  <si>
    <t>MIN. Android 8.0</t>
  </si>
  <si>
    <t>Poměr stran</t>
  </si>
  <si>
    <t xml:space="preserve"> 16:9</t>
  </si>
  <si>
    <t>Profi display pro digital signage</t>
  </si>
  <si>
    <t>ANO</t>
  </si>
  <si>
    <t>Režim provozu</t>
  </si>
  <si>
    <t xml:space="preserve"> 18/7</t>
  </si>
  <si>
    <t>Záruční lhůta</t>
  </si>
  <si>
    <t>60 měsíců</t>
  </si>
  <si>
    <t>Obrazovka 55" (Menuboard)</t>
  </si>
  <si>
    <t>55"</t>
  </si>
  <si>
    <t>Externí player (mini pc)</t>
  </si>
  <si>
    <t>Linux</t>
  </si>
  <si>
    <t xml:space="preserve"> 24/7</t>
  </si>
  <si>
    <t>Připojovací konektory</t>
  </si>
  <si>
    <t>HDMI, ethernet</t>
  </si>
  <si>
    <t>Pasivní hliníkový chladič</t>
  </si>
  <si>
    <t>Pouzdro na celý player</t>
  </si>
  <si>
    <t>CELKEM</t>
  </si>
  <si>
    <r>
      <t xml:space="preserve">POZNÁMKA: </t>
    </r>
    <r>
      <rPr>
        <sz val="11"/>
        <rFont val="Arial"/>
        <family val="2"/>
      </rPr>
      <t>Uvedené technické požadavky jsou minimální. Dodavatel může nabídnout i výrobek s lepšími parametry.</t>
    </r>
  </si>
  <si>
    <t>Pokyny pro vyplnění:</t>
  </si>
  <si>
    <t xml:space="preserve">1. Účastník zadávacího řízení je povinen vyplnit všechna žlutě vyznačená pole. </t>
  </si>
  <si>
    <r>
      <t xml:space="preserve">2. Účastník zadávacího řízení do předloženého formuláře u údajů, kde je minimální hodnota stanovena na ANO, doplní ANO-NE, podle vlastností a funkcí nabízeného zařízení (hodnota NE </t>
    </r>
    <r>
      <rPr>
        <b/>
        <sz val="11"/>
        <rFont val="Arial"/>
        <family val="2"/>
      </rPr>
      <t xml:space="preserve">může znamenat </t>
    </r>
    <r>
      <rPr>
        <sz val="11"/>
        <rFont val="Arial"/>
        <family val="2"/>
      </rPr>
      <t>nesplnění požadované vlastnosti výrobku a nesplnění zadávacích podmínek).</t>
    </r>
  </si>
  <si>
    <t>3. Pokud má účastník zadávacího řízení k jím nabízené hodnotě jakoukoliv poznámku či informaci, kterou by chtěl zadavateli sdělit či je dle něj pro zadavatele podstatná, uvede ji do sloupce "Poznámka".</t>
  </si>
  <si>
    <t>4. Vyplněný formulář účastník zadávacího řízení předloží v rámci své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</si>
</sst>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6" fontId="6" fillId="0" borderId="7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7" fillId="3" borderId="9" xfId="20" applyFont="1" applyFill="1" applyBorder="1" applyAlignment="1">
      <alignment horizontal="right" vertical="center"/>
    </xf>
    <xf numFmtId="0" fontId="9" fillId="0" borderId="0" xfId="0" applyFont="1"/>
    <xf numFmtId="0" fontId="7" fillId="4" borderId="2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43" fontId="7" fillId="4" borderId="3" xfId="20" applyFont="1" applyFill="1" applyBorder="1" applyAlignment="1">
      <alignment horizontal="right" vertical="center"/>
    </xf>
    <xf numFmtId="43" fontId="7" fillId="4" borderId="5" xfId="20" applyFont="1" applyFill="1" applyBorder="1" applyAlignment="1">
      <alignment horizontal="right" vertical="center"/>
    </xf>
    <xf numFmtId="43" fontId="7" fillId="3" borderId="12" xfId="20" applyFont="1" applyFill="1" applyBorder="1" applyAlignment="1">
      <alignment horizontal="right" vertical="center"/>
    </xf>
    <xf numFmtId="43" fontId="7" fillId="3" borderId="13" xfId="20" applyFont="1" applyFill="1" applyBorder="1" applyAlignment="1">
      <alignment horizontal="right" vertical="center"/>
    </xf>
    <xf numFmtId="0" fontId="3" fillId="0" borderId="14" xfId="0" applyFont="1" applyBorder="1"/>
    <xf numFmtId="43" fontId="7" fillId="3" borderId="15" xfId="20" applyFont="1" applyFill="1" applyBorder="1" applyAlignment="1">
      <alignment horizontal="right" vertical="center"/>
    </xf>
    <xf numFmtId="43" fontId="7" fillId="5" borderId="3" xfId="2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4" fontId="3" fillId="6" borderId="7" xfId="0" applyNumberFormat="1" applyFont="1" applyFill="1" applyBorder="1" applyAlignment="1" applyProtection="1">
      <alignment horizontal="center" vertical="center" wrapText="1"/>
      <protection locked="0"/>
    </xf>
    <xf numFmtId="43" fontId="7" fillId="6" borderId="9" xfId="20" applyFont="1" applyFill="1" applyBorder="1" applyAlignment="1" applyProtection="1">
      <alignment horizontal="right" vertical="center"/>
      <protection locked="0"/>
    </xf>
    <xf numFmtId="43" fontId="7" fillId="6" borderId="12" xfId="20" applyFont="1" applyFill="1" applyBorder="1" applyAlignment="1" applyProtection="1">
      <alignment horizontal="right" vertical="center"/>
      <protection locked="0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" fontId="3" fillId="6" borderId="23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25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26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showGridLines="0" tabSelected="1" zoomScale="90" zoomScaleNormal="90" zoomScaleSheetLayoutView="70" workbookViewId="0" topLeftCell="A1">
      <pane ySplit="4" topLeftCell="A5" activePane="bottomLeft" state="frozen"/>
      <selection pane="bottomLeft" activeCell="G21" sqref="G21"/>
    </sheetView>
  </sheetViews>
  <sheetFormatPr defaultColWidth="9.140625" defaultRowHeight="15"/>
  <cols>
    <col min="1" max="1" width="43.57421875" style="4" customWidth="1"/>
    <col min="2" max="2" width="20.00390625" style="2" customWidth="1"/>
    <col min="3" max="3" width="30.57421875" style="3" customWidth="1"/>
    <col min="4" max="4" width="36.140625" style="3" customWidth="1"/>
    <col min="5" max="5" width="54.28125" style="4" customWidth="1"/>
    <col min="6" max="6" width="10.8515625" style="2" customWidth="1"/>
    <col min="7" max="7" width="19.00390625" style="2" customWidth="1"/>
    <col min="8" max="8" width="22.28125" style="2" customWidth="1"/>
    <col min="9" max="10" width="19.00390625" style="2" customWidth="1"/>
    <col min="11" max="16384" width="9.140625" style="2" customWidth="1"/>
  </cols>
  <sheetData>
    <row r="1" ht="17.4">
      <c r="A1" s="1" t="s">
        <v>0</v>
      </c>
    </row>
    <row r="3" spans="1:5" ht="14.4" thickBot="1">
      <c r="A3" s="5" t="s">
        <v>1</v>
      </c>
      <c r="B3" s="6"/>
      <c r="C3" s="6"/>
      <c r="D3" s="6"/>
      <c r="E3" s="6"/>
    </row>
    <row r="4" spans="1:10" ht="55.8" thickBot="1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s="21" customFormat="1" ht="32.25" customHeight="1">
      <c r="A5" s="17" t="s">
        <v>12</v>
      </c>
      <c r="B5" s="18"/>
      <c r="C5" s="18"/>
      <c r="D5" s="18"/>
      <c r="E5" s="19"/>
      <c r="F5" s="33">
        <v>40</v>
      </c>
      <c r="G5" s="39"/>
      <c r="H5" s="20">
        <f>F5*G5</f>
        <v>0</v>
      </c>
      <c r="I5" s="20">
        <f>H5*0.21</f>
        <v>0</v>
      </c>
      <c r="J5" s="29">
        <f>H5+I5</f>
        <v>0</v>
      </c>
    </row>
    <row r="6" spans="1:10" ht="15">
      <c r="A6" s="11" t="s">
        <v>13</v>
      </c>
      <c r="B6" s="12" t="s">
        <v>14</v>
      </c>
      <c r="C6" s="35"/>
      <c r="D6" s="47"/>
      <c r="E6" s="36"/>
      <c r="F6" s="3"/>
      <c r="J6" s="30"/>
    </row>
    <row r="7" spans="1:10" ht="15">
      <c r="A7" s="11" t="s">
        <v>15</v>
      </c>
      <c r="B7" s="12" t="s">
        <v>16</v>
      </c>
      <c r="C7" s="35"/>
      <c r="D7" s="48"/>
      <c r="E7" s="37"/>
      <c r="F7" s="3"/>
      <c r="J7" s="30"/>
    </row>
    <row r="8" spans="1:10" ht="15">
      <c r="A8" s="11" t="s">
        <v>17</v>
      </c>
      <c r="B8" s="12" t="s">
        <v>18</v>
      </c>
      <c r="C8" s="35"/>
      <c r="D8" s="48"/>
      <c r="E8" s="37"/>
      <c r="F8" s="3"/>
      <c r="J8" s="30"/>
    </row>
    <row r="9" spans="1:10" ht="15">
      <c r="A9" s="11" t="s">
        <v>19</v>
      </c>
      <c r="B9" s="16" t="s">
        <v>20</v>
      </c>
      <c r="C9" s="35"/>
      <c r="D9" s="48"/>
      <c r="E9" s="37"/>
      <c r="F9" s="3"/>
      <c r="J9" s="30"/>
    </row>
    <row r="10" spans="1:10" ht="15">
      <c r="A10" s="11" t="s">
        <v>21</v>
      </c>
      <c r="B10" s="12" t="s">
        <v>22</v>
      </c>
      <c r="C10" s="35"/>
      <c r="D10" s="48"/>
      <c r="E10" s="37"/>
      <c r="F10" s="3"/>
      <c r="J10" s="30"/>
    </row>
    <row r="11" spans="1:10" ht="15">
      <c r="A11" s="11" t="s">
        <v>23</v>
      </c>
      <c r="B11" s="16" t="s">
        <v>24</v>
      </c>
      <c r="C11" s="35"/>
      <c r="D11" s="48"/>
      <c r="E11" s="37"/>
      <c r="F11" s="3"/>
      <c r="J11" s="30"/>
    </row>
    <row r="12" spans="1:10" ht="15">
      <c r="A12" s="11" t="s">
        <v>25</v>
      </c>
      <c r="B12" s="16" t="s">
        <v>26</v>
      </c>
      <c r="C12" s="38"/>
      <c r="D12" s="50"/>
      <c r="E12" s="37"/>
      <c r="F12" s="3"/>
      <c r="J12" s="30"/>
    </row>
    <row r="13" spans="1:10" s="21" customFormat="1" ht="32.25" customHeight="1">
      <c r="A13" s="17" t="s">
        <v>27</v>
      </c>
      <c r="B13" s="18"/>
      <c r="C13" s="18"/>
      <c r="D13" s="18"/>
      <c r="E13" s="19"/>
      <c r="F13" s="34">
        <v>3</v>
      </c>
      <c r="G13" s="40"/>
      <c r="H13" s="28">
        <f>F13*G13</f>
        <v>0</v>
      </c>
      <c r="I13" s="28">
        <f>H13*0.21</f>
        <v>0</v>
      </c>
      <c r="J13" s="31">
        <f>H13+I13</f>
        <v>0</v>
      </c>
    </row>
    <row r="14" spans="1:10" ht="15">
      <c r="A14" s="11" t="s">
        <v>13</v>
      </c>
      <c r="B14" s="12" t="s">
        <v>28</v>
      </c>
      <c r="C14" s="35"/>
      <c r="D14" s="47"/>
      <c r="E14" s="36"/>
      <c r="F14" s="3"/>
      <c r="J14" s="30"/>
    </row>
    <row r="15" spans="1:10" ht="15">
      <c r="A15" s="11" t="s">
        <v>15</v>
      </c>
      <c r="B15" s="12" t="s">
        <v>16</v>
      </c>
      <c r="C15" s="35"/>
      <c r="D15" s="48"/>
      <c r="E15" s="37"/>
      <c r="F15" s="3"/>
      <c r="J15" s="30"/>
    </row>
    <row r="16" spans="1:10" ht="15">
      <c r="A16" s="11" t="s">
        <v>17</v>
      </c>
      <c r="B16" s="12" t="s">
        <v>18</v>
      </c>
      <c r="C16" s="35"/>
      <c r="D16" s="48"/>
      <c r="E16" s="37"/>
      <c r="F16" s="3"/>
      <c r="J16" s="30"/>
    </row>
    <row r="17" spans="1:10" ht="15">
      <c r="A17" s="11" t="s">
        <v>19</v>
      </c>
      <c r="B17" s="16" t="s">
        <v>20</v>
      </c>
      <c r="C17" s="35"/>
      <c r="D17" s="48"/>
      <c r="E17" s="37"/>
      <c r="F17" s="3"/>
      <c r="J17" s="30"/>
    </row>
    <row r="18" spans="1:10" ht="15">
      <c r="A18" s="11" t="s">
        <v>21</v>
      </c>
      <c r="B18" s="12" t="s">
        <v>22</v>
      </c>
      <c r="C18" s="35"/>
      <c r="D18" s="48"/>
      <c r="E18" s="37"/>
      <c r="F18" s="3"/>
      <c r="J18" s="30"/>
    </row>
    <row r="19" spans="1:10" ht="15">
      <c r="A19" s="11" t="s">
        <v>23</v>
      </c>
      <c r="B19" s="16" t="s">
        <v>24</v>
      </c>
      <c r="C19" s="35"/>
      <c r="D19" s="48"/>
      <c r="E19" s="37"/>
      <c r="F19" s="3"/>
      <c r="J19" s="30"/>
    </row>
    <row r="20" spans="1:10" ht="15">
      <c r="A20" s="11" t="s">
        <v>25</v>
      </c>
      <c r="B20" s="16" t="s">
        <v>26</v>
      </c>
      <c r="C20" s="38"/>
      <c r="D20" s="50"/>
      <c r="E20" s="37"/>
      <c r="F20" s="3"/>
      <c r="J20" s="30"/>
    </row>
    <row r="21" spans="1:10" s="21" customFormat="1" ht="32.25" customHeight="1">
      <c r="A21" s="17" t="s">
        <v>29</v>
      </c>
      <c r="B21" s="18"/>
      <c r="C21" s="18"/>
      <c r="D21" s="18"/>
      <c r="E21" s="19"/>
      <c r="F21" s="34">
        <v>18</v>
      </c>
      <c r="G21" s="40"/>
      <c r="H21" s="28">
        <f>F21*G21</f>
        <v>0</v>
      </c>
      <c r="I21" s="28">
        <f>H21*0.21</f>
        <v>0</v>
      </c>
      <c r="J21" s="31">
        <f>H21+I21</f>
        <v>0</v>
      </c>
    </row>
    <row r="22" spans="1:10" ht="15">
      <c r="A22" s="11" t="s">
        <v>17</v>
      </c>
      <c r="B22" s="12" t="s">
        <v>30</v>
      </c>
      <c r="C22" s="35"/>
      <c r="D22" s="47"/>
      <c r="E22" s="37"/>
      <c r="F22" s="3"/>
      <c r="J22" s="30"/>
    </row>
    <row r="23" spans="1:10" ht="15">
      <c r="A23" s="11" t="s">
        <v>23</v>
      </c>
      <c r="B23" s="16" t="s">
        <v>31</v>
      </c>
      <c r="C23" s="35"/>
      <c r="D23" s="48"/>
      <c r="E23" s="37"/>
      <c r="F23" s="3"/>
      <c r="J23" s="30"/>
    </row>
    <row r="24" spans="1:10" ht="15">
      <c r="A24" s="11" t="s">
        <v>32</v>
      </c>
      <c r="B24" s="12" t="s">
        <v>33</v>
      </c>
      <c r="C24" s="35"/>
      <c r="D24" s="48"/>
      <c r="E24" s="37"/>
      <c r="F24" s="3"/>
      <c r="J24" s="30"/>
    </row>
    <row r="25" spans="1:10" ht="15">
      <c r="A25" s="11" t="s">
        <v>34</v>
      </c>
      <c r="B25" s="12" t="s">
        <v>22</v>
      </c>
      <c r="C25" s="35"/>
      <c r="D25" s="48"/>
      <c r="E25" s="37"/>
      <c r="F25" s="3"/>
      <c r="J25" s="30"/>
    </row>
    <row r="26" spans="1:10" ht="15">
      <c r="A26" s="11" t="s">
        <v>35</v>
      </c>
      <c r="B26" s="12" t="s">
        <v>22</v>
      </c>
      <c r="C26" s="35"/>
      <c r="D26" s="48"/>
      <c r="E26" s="37"/>
      <c r="F26" s="3"/>
      <c r="J26" s="30"/>
    </row>
    <row r="27" spans="1:10" ht="14.4" thickBot="1">
      <c r="A27" s="11" t="s">
        <v>25</v>
      </c>
      <c r="B27" s="16" t="s">
        <v>26</v>
      </c>
      <c r="C27" s="35"/>
      <c r="D27" s="49"/>
      <c r="E27" s="37"/>
      <c r="F27" s="3"/>
      <c r="J27" s="30"/>
    </row>
    <row r="28" spans="1:10" s="21" customFormat="1" ht="32.25" customHeight="1" thickBot="1">
      <c r="A28" s="22" t="s">
        <v>36</v>
      </c>
      <c r="B28" s="23"/>
      <c r="C28" s="23"/>
      <c r="D28" s="23"/>
      <c r="E28" s="24"/>
      <c r="F28" s="25"/>
      <c r="G28" s="26"/>
      <c r="H28" s="32">
        <f aca="true" t="shared" si="0" ref="H28:J28">SUM(H5:H27)</f>
        <v>0</v>
      </c>
      <c r="I28" s="26">
        <f t="shared" si="0"/>
        <v>0</v>
      </c>
      <c r="J28" s="27">
        <f t="shared" si="0"/>
        <v>0</v>
      </c>
    </row>
    <row r="29" spans="1:5" ht="30" customHeight="1" thickBot="1">
      <c r="A29" s="51" t="s">
        <v>37</v>
      </c>
      <c r="B29" s="52"/>
      <c r="C29" s="52"/>
      <c r="D29" s="52"/>
      <c r="E29" s="53"/>
    </row>
    <row r="30" spans="2:5" ht="14.4" thickBot="1">
      <c r="B30" s="13"/>
      <c r="C30" s="14"/>
      <c r="D30" s="14"/>
      <c r="E30" s="15"/>
    </row>
    <row r="31" spans="1:5" ht="15">
      <c r="A31" s="54" t="s">
        <v>38</v>
      </c>
      <c r="B31" s="55"/>
      <c r="C31" s="55"/>
      <c r="D31" s="55"/>
      <c r="E31" s="56"/>
    </row>
    <row r="32" spans="1:5" ht="15">
      <c r="A32" s="41" t="s">
        <v>39</v>
      </c>
      <c r="B32" s="42"/>
      <c r="C32" s="42"/>
      <c r="D32" s="42"/>
      <c r="E32" s="43"/>
    </row>
    <row r="33" spans="1:5" ht="51" customHeight="1">
      <c r="A33" s="41" t="s">
        <v>40</v>
      </c>
      <c r="B33" s="42"/>
      <c r="C33" s="42"/>
      <c r="D33" s="42"/>
      <c r="E33" s="43"/>
    </row>
    <row r="34" spans="1:5" ht="42.75" customHeight="1">
      <c r="A34" s="41" t="s">
        <v>41</v>
      </c>
      <c r="B34" s="42"/>
      <c r="C34" s="42"/>
      <c r="D34" s="42"/>
      <c r="E34" s="43"/>
    </row>
    <row r="35" spans="1:5" ht="18" customHeight="1" thickBot="1">
      <c r="A35" s="44" t="s">
        <v>42</v>
      </c>
      <c r="B35" s="45"/>
      <c r="C35" s="45"/>
      <c r="D35" s="45"/>
      <c r="E35" s="46"/>
    </row>
  </sheetData>
  <sheetProtection algorithmName="SHA-512" hashValue="9YkZh+DlXwzSErFLgAHetDoMSCZwyJLtafXcCG59+pA2ZIp6nORnnjFv0Dag3DKBbB9J1+pWey/1JtTkwtDmoA==" saltValue="+TfiXIew3tMsMRQj4yG+hA==" spinCount="100000" sheet="1" objects="1" scenarios="1" formatColumns="0"/>
  <mergeCells count="9">
    <mergeCell ref="A33:E33"/>
    <mergeCell ref="A34:E34"/>
    <mergeCell ref="A35:E35"/>
    <mergeCell ref="D22:D27"/>
    <mergeCell ref="D6:D12"/>
    <mergeCell ref="D14:D20"/>
    <mergeCell ref="A29:E29"/>
    <mergeCell ref="A31:E31"/>
    <mergeCell ref="A32:E32"/>
  </mergeCells>
  <printOptions/>
  <pageMargins left="0.7086614173228347" right="0.7086614173228347" top="0.7874015748031497" bottom="0.7874015748031497" header="0.31496062992125984" footer="0.31496062992125984"/>
  <pageSetup fitToHeight="6" fitToWidth="1" horizontalDpi="600" verticalDpi="600" orientation="landscape" paperSize="9" scale="4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Props1.xml><?xml version="1.0" encoding="utf-8"?>
<ds:datastoreItem xmlns:ds="http://schemas.openxmlformats.org/officeDocument/2006/customXml" ds:itemID="{5E471DBF-6864-47CE-A92E-496DF6648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D6ED3B-1C9D-4F75-9469-78BF0B24BD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499B44-92DC-4B0F-9EA9-1294C30A9E48}">
  <ds:schemaRefs>
    <ds:schemaRef ds:uri="http://schemas.microsoft.com/office/2006/metadata/properties"/>
    <ds:schemaRef ds:uri="http://schemas.microsoft.com/office/infopath/2007/PartnerControls"/>
    <ds:schemaRef ds:uri="44581704-53ce-4cf0-bc92-473e606c1697"/>
    <ds:schemaRef ds:uri="a74a02d3-ba78-40be-bdfa-d7a93c6a8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Vyklická Marie</cp:lastModifiedBy>
  <dcterms:created xsi:type="dcterms:W3CDTF">2023-03-03T07:57:55Z</dcterms:created>
  <dcterms:modified xsi:type="dcterms:W3CDTF">2023-10-03T09:01:54Z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  <property fmtid="{D5CDD505-2E9C-101B-9397-08002B2CF9AE}" pid="4" name="Order">
    <vt:r8>14400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