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38640" windowHeight="21120" tabRatio="50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<sst xmlns="http://schemas.openxmlformats.org/spreadsheetml/2006/main" count="108" uniqueCount="65">
  <si>
    <t>STAVEBNÍ PRÁCE</t>
  </si>
  <si>
    <t xml:space="preserve"> množství</t>
  </si>
  <si>
    <t>m.j.</t>
  </si>
  <si>
    <t>cena m.j.</t>
  </si>
  <si>
    <t>celkem</t>
  </si>
  <si>
    <t>kpl</t>
  </si>
  <si>
    <t>Doprava</t>
  </si>
  <si>
    <t>CELKEM bez DPH</t>
  </si>
  <si>
    <t>včetně DPH</t>
  </si>
  <si>
    <r>
      <t>m</t>
    </r>
    <r>
      <rPr>
        <vertAlign val="superscript"/>
        <sz val="11"/>
        <color rgb="FF000000"/>
        <rFont val="Calibri"/>
        <family val="2"/>
      </rPr>
      <t>2</t>
    </r>
  </si>
  <si>
    <t>ks</t>
  </si>
  <si>
    <t>bm</t>
  </si>
  <si>
    <t xml:space="preserve">                                                                        </t>
  </si>
  <si>
    <t>Přesuny hmot patro</t>
  </si>
  <si>
    <t>Obklad pokládka</t>
  </si>
  <si>
    <t>Obklad lepidlo, lišty, spárovačka</t>
  </si>
  <si>
    <t>DPH 21%</t>
  </si>
  <si>
    <t>Úklid</t>
  </si>
  <si>
    <t>Malba 1xpenetrace, 2x malba bílá+ zakrytí a zalepení</t>
  </si>
  <si>
    <t>Zdění příček tl. 115</t>
  </si>
  <si>
    <t>Zdění příček tl. 140</t>
  </si>
  <si>
    <t>Zdění příček tl. 190</t>
  </si>
  <si>
    <t>zdění příček tl. 250</t>
  </si>
  <si>
    <t>Zdění příček Ytong  tl. 200</t>
  </si>
  <si>
    <t>Bourání příček tl.100</t>
  </si>
  <si>
    <t>Bourání příček tl.150</t>
  </si>
  <si>
    <t>Bourání příček tl.300</t>
  </si>
  <si>
    <t>Bourání dřevěných konstrukcí</t>
  </si>
  <si>
    <t>Bourání dveří</t>
  </si>
  <si>
    <t>Bourání omítek stěn a stropů</t>
  </si>
  <si>
    <t>Omítky VPC štukové</t>
  </si>
  <si>
    <t>Obklad 6-9 ks/m2</t>
  </si>
  <si>
    <t>Dlažba pokládka</t>
  </si>
  <si>
    <t>Dlažba 6-9ks/m2</t>
  </si>
  <si>
    <t>Sokl dlažby</t>
  </si>
  <si>
    <t>Koberec zátěžový 500x500mm čtvercový lepený</t>
  </si>
  <si>
    <t>Pokládka koberce</t>
  </si>
  <si>
    <t>Sokl koberce</t>
  </si>
  <si>
    <t>Podhled minerálový akustický třídy A</t>
  </si>
  <si>
    <t>Podhled minerálový montáž</t>
  </si>
  <si>
    <t>Podhled SDK bez izolace</t>
  </si>
  <si>
    <t xml:space="preserve">Příčky skleněné </t>
  </si>
  <si>
    <t>Schodiště betonové vč šalování, výztuže betonu a práce</t>
  </si>
  <si>
    <t>Vyřezání a bourání otvoru pro schodiště</t>
  </si>
  <si>
    <t>Oprava sávajícího schodiště + výměna části schodnic, ostatní přebroušení a LAK, ocelová konstrukce přebroušení + LAK</t>
  </si>
  <si>
    <t>Dveře SAPELLI obložkové 600-900/1970</t>
  </si>
  <si>
    <t>Dveře SAPELLI obložkové 1800/1970 dvoukřídlé</t>
  </si>
  <si>
    <t>Dveře skleněné 800/2000</t>
  </si>
  <si>
    <t>Dveře skleněné 2400/2000 dvoukřídlé</t>
  </si>
  <si>
    <t>t</t>
  </si>
  <si>
    <t>Kontejner odpad suť</t>
  </si>
  <si>
    <t>Kontejner odpad komunál</t>
  </si>
  <si>
    <t>Samonivelizační stěrka</t>
  </si>
  <si>
    <t>Bourání ostatní ( sokly,dvířka, přizdívky )</t>
  </si>
  <si>
    <t>Izolace stěn + nopovka + štěrk + usazení chodníku</t>
  </si>
  <si>
    <t>Obkopávka okolo domu</t>
  </si>
  <si>
    <r>
      <t>m</t>
    </r>
    <r>
      <rPr>
        <vertAlign val="superscript"/>
        <sz val="11"/>
        <color rgb="FF000000"/>
        <rFont val="Calibri"/>
        <family val="2"/>
      </rPr>
      <t>3</t>
    </r>
  </si>
  <si>
    <t>Podřezání domu tl. Stěny 30-40cm, Odbourávání po částech, vložení hydroizolace 2x, dopojení na izolaci v interiéru a zazdívání plnými cihlami</t>
  </si>
  <si>
    <t>Usazení dlažby chodníku a obrubník</t>
  </si>
  <si>
    <t>Drenážní trubka</t>
  </si>
  <si>
    <t xml:space="preserve">Zásyp štěrkem </t>
  </si>
  <si>
    <t>Perlinka, lepidlo</t>
  </si>
  <si>
    <t>Bourání podlah ( dlažba lepidlo )cca 15mm + šramování lepidlo beton</t>
  </si>
  <si>
    <t>Montáž dveří a obložkové zárubně</t>
  </si>
  <si>
    <t>Výkaz výměr prací na stavební úpravy objektu H - Větrník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</si>
</sst>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č&quot;"/>
    <numFmt numFmtId="165" formatCode="#,##0.00\ _K_č"/>
    <numFmt numFmtId="166" formatCode="#,##0.00\ &quot;Kč&quot;"/>
  </numFmts>
  <fonts count="16">
    <font>
      <sz val="11"/>
      <color rgb="FF000000"/>
      <name val="Calibri"/>
      <family val="2"/>
    </font>
    <font>
      <sz val="10"/>
      <name val="Arial"/>
      <family val="2"/>
    </font>
    <font>
      <sz val="10"/>
      <name val="Geneva CE"/>
      <family val="2"/>
    </font>
    <font>
      <b/>
      <i/>
      <sz val="20"/>
      <name val="Times New Roman"/>
      <family val="1"/>
    </font>
    <font>
      <b/>
      <i/>
      <sz val="10"/>
      <color rgb="FF254061"/>
      <name val="Bookman Old Style"/>
      <family val="1"/>
    </font>
    <font>
      <sz val="10"/>
      <name val="Trebuchet MS"/>
      <family val="2"/>
    </font>
    <font>
      <b/>
      <i/>
      <sz val="12"/>
      <name val="Times New Roman"/>
      <family val="1"/>
    </font>
    <font>
      <sz val="10"/>
      <name val="Helvetica CE"/>
      <family val="2"/>
    </font>
    <font>
      <b/>
      <i/>
      <sz val="10"/>
      <name val="Times New Roman"/>
      <family val="1"/>
    </font>
    <font>
      <b/>
      <sz val="14"/>
      <color rgb="FF000000"/>
      <name val="Calibri"/>
      <family val="2"/>
    </font>
    <font>
      <b/>
      <sz val="15"/>
      <name val="Geneva CE"/>
      <family val="2"/>
    </font>
    <font>
      <b/>
      <sz val="10"/>
      <name val="Helvetica CE"/>
      <family val="2"/>
    </font>
    <font>
      <b/>
      <sz val="10"/>
      <name val="Geneva CE"/>
      <family val="2"/>
    </font>
    <font>
      <b/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9CD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9">
    <xf numFmtId="0" fontId="0" fillId="0" borderId="0" xfId="0"/>
    <xf numFmtId="0" fontId="0" fillId="0" borderId="0" xfId="0" applyAlignment="1">
      <alignment vertical="top"/>
    </xf>
    <xf numFmtId="0" fontId="2" fillId="0" borderId="0" xfId="20">
      <alignment/>
      <protection/>
    </xf>
    <xf numFmtId="0" fontId="3" fillId="0" borderId="0" xfId="20" applyFont="1" applyBorder="1">
      <alignment/>
      <protection/>
    </xf>
    <xf numFmtId="0" fontId="4" fillId="0" borderId="0" xfId="20" applyFont="1" applyBorder="1">
      <alignment/>
      <protection/>
    </xf>
    <xf numFmtId="0" fontId="2" fillId="0" borderId="0" xfId="20" applyBorder="1">
      <alignment/>
      <protection/>
    </xf>
    <xf numFmtId="164" fontId="2" fillId="0" borderId="0" xfId="20" applyNumberFormat="1" applyBorder="1" applyAlignment="1">
      <alignment vertical="top"/>
      <protection/>
    </xf>
    <xf numFmtId="0" fontId="5" fillId="0" borderId="0" xfId="20" applyFont="1">
      <alignment/>
      <protection/>
    </xf>
    <xf numFmtId="0" fontId="6" fillId="0" borderId="0" xfId="20" applyFont="1" applyBorder="1">
      <alignment/>
      <protection/>
    </xf>
    <xf numFmtId="14" fontId="7" fillId="0" borderId="0" xfId="20" applyNumberFormat="1" applyFont="1" applyBorder="1" applyAlignment="1">
      <alignment vertical="top"/>
      <protection/>
    </xf>
    <xf numFmtId="4" fontId="7" fillId="0" borderId="0" xfId="20" applyNumberFormat="1" applyFont="1" applyBorder="1" applyAlignment="1">
      <alignment vertical="top"/>
      <protection/>
    </xf>
    <xf numFmtId="0" fontId="8" fillId="0" borderId="0" xfId="20" applyFont="1" applyBorder="1">
      <alignment/>
      <protection/>
    </xf>
    <xf numFmtId="0" fontId="10" fillId="0" borderId="0" xfId="20" applyFont="1" applyBorder="1">
      <alignment/>
      <protection/>
    </xf>
    <xf numFmtId="0" fontId="2" fillId="0" borderId="0" xfId="20" applyBorder="1" applyAlignment="1">
      <alignment vertical="top"/>
      <protection/>
    </xf>
    <xf numFmtId="0" fontId="0" fillId="0" borderId="1" xfId="0" applyBorder="1"/>
    <xf numFmtId="164" fontId="12" fillId="0" borderId="2" xfId="20" applyNumberFormat="1" applyFont="1" applyBorder="1" applyAlignment="1">
      <alignment vertical="top"/>
      <protection/>
    </xf>
    <xf numFmtId="0" fontId="0" fillId="0" borderId="3" xfId="0" applyBorder="1"/>
    <xf numFmtId="164" fontId="12" fillId="0" borderId="4" xfId="20" applyNumberFormat="1" applyFont="1" applyBorder="1" applyAlignment="1">
      <alignment vertical="top"/>
      <protection/>
    </xf>
    <xf numFmtId="4" fontId="11" fillId="0" borderId="0" xfId="20" applyNumberFormat="1" applyFont="1" applyBorder="1" applyAlignment="1">
      <alignment vertical="top"/>
      <protection/>
    </xf>
    <xf numFmtId="0" fontId="0" fillId="0" borderId="5" xfId="0" applyFont="1" applyBorder="1" applyAlignment="1">
      <alignment horizontal="center" vertical="top"/>
    </xf>
    <xf numFmtId="0" fontId="0" fillId="2" borderId="1" xfId="0" applyFill="1" applyBorder="1"/>
    <xf numFmtId="164" fontId="12" fillId="2" borderId="2" xfId="20" applyNumberFormat="1" applyFont="1" applyFill="1" applyBorder="1" applyAlignment="1">
      <alignment vertical="top"/>
      <protection/>
    </xf>
    <xf numFmtId="2" fontId="0" fillId="0" borderId="5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" fontId="11" fillId="0" borderId="0" xfId="0" applyNumberFormat="1" applyFont="1" applyBorder="1" applyAlignment="1">
      <alignment vertical="top"/>
    </xf>
    <xf numFmtId="2" fontId="11" fillId="0" borderId="0" xfId="0" applyNumberFormat="1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2" fontId="0" fillId="0" borderId="6" xfId="0" applyNumberFormat="1" applyBorder="1" applyAlignment="1">
      <alignment horizontal="center" vertical="top"/>
    </xf>
    <xf numFmtId="4" fontId="7" fillId="0" borderId="3" xfId="0" applyNumberFormat="1" applyFont="1" applyBorder="1" applyAlignment="1">
      <alignment horizontal="center" vertical="top"/>
    </xf>
    <xf numFmtId="4" fontId="7" fillId="0" borderId="3" xfId="0" applyNumberFormat="1" applyFont="1" applyBorder="1" applyAlignment="1">
      <alignment horizontal="centerContinuous" vertical="top"/>
    </xf>
    <xf numFmtId="164" fontId="7" fillId="0" borderId="4" xfId="0" applyNumberFormat="1" applyFont="1" applyBorder="1" applyAlignment="1">
      <alignment horizontal="center" vertical="top"/>
    </xf>
    <xf numFmtId="4" fontId="11" fillId="0" borderId="7" xfId="0" applyNumberFormat="1" applyFont="1" applyBorder="1" applyAlignment="1">
      <alignment vertical="top"/>
    </xf>
    <xf numFmtId="4" fontId="11" fillId="2" borderId="8" xfId="20" applyNumberFormat="1" applyFont="1" applyFill="1" applyBorder="1" applyAlignment="1">
      <alignment vertical="top"/>
      <protection/>
    </xf>
    <xf numFmtId="4" fontId="11" fillId="0" borderId="8" xfId="20" applyNumberFormat="1" applyFont="1" applyBorder="1" applyAlignment="1">
      <alignment vertical="top"/>
      <protection/>
    </xf>
    <xf numFmtId="4" fontId="11" fillId="0" borderId="7" xfId="20" applyNumberFormat="1" applyFont="1" applyBorder="1" applyAlignment="1">
      <alignment vertical="top"/>
      <protection/>
    </xf>
    <xf numFmtId="0" fontId="0" fillId="0" borderId="9" xfId="0" applyBorder="1"/>
    <xf numFmtId="0" fontId="0" fillId="2" borderId="10" xfId="0" applyFill="1" applyBorder="1"/>
    <xf numFmtId="0" fontId="0" fillId="0" borderId="10" xfId="0" applyBorder="1"/>
    <xf numFmtId="0" fontId="0" fillId="3" borderId="5" xfId="0" applyFont="1" applyFill="1" applyBorder="1" applyAlignment="1">
      <alignment horizontal="center" vertical="top"/>
    </xf>
    <xf numFmtId="2" fontId="0" fillId="3" borderId="5" xfId="0" applyNumberFormat="1" applyFill="1" applyBorder="1" applyAlignment="1">
      <alignment horizontal="center" vertical="top"/>
    </xf>
    <xf numFmtId="2" fontId="0" fillId="3" borderId="11" xfId="0" applyNumberFormat="1" applyFill="1" applyBorder="1" applyAlignment="1">
      <alignment horizontal="center" vertical="top"/>
    </xf>
    <xf numFmtId="0" fontId="0" fillId="0" borderId="0" xfId="0" applyBorder="1"/>
    <xf numFmtId="164" fontId="12" fillId="0" borderId="0" xfId="20" applyNumberFormat="1" applyFont="1" applyBorder="1" applyAlignment="1">
      <alignment vertical="top"/>
      <protection/>
    </xf>
    <xf numFmtId="2" fontId="0" fillId="3" borderId="12" xfId="0" applyNumberFormat="1" applyFill="1" applyBorder="1" applyAlignment="1">
      <alignment horizontal="center" vertical="top"/>
    </xf>
    <xf numFmtId="0" fontId="2" fillId="3" borderId="0" xfId="20" applyFill="1" applyBorder="1" applyAlignment="1">
      <alignment vertical="top"/>
      <protection/>
    </xf>
    <xf numFmtId="0" fontId="0" fillId="3" borderId="5" xfId="0" applyFill="1" applyBorder="1" applyAlignment="1">
      <alignment horizontal="center" vertical="top"/>
    </xf>
    <xf numFmtId="2" fontId="2" fillId="0" borderId="0" xfId="20" applyNumberFormat="1" applyBorder="1" applyAlignment="1">
      <alignment vertical="top"/>
      <protection/>
    </xf>
    <xf numFmtId="0" fontId="15" fillId="0" borderId="13" xfId="20" applyFont="1" applyBorder="1" applyAlignment="1">
      <alignment vertical="top"/>
      <protection/>
    </xf>
    <xf numFmtId="0" fontId="13" fillId="3" borderId="0" xfId="0" applyFont="1" applyFill="1" applyBorder="1"/>
    <xf numFmtId="166" fontId="13" fillId="3" borderId="0" xfId="0" applyNumberFormat="1" applyFont="1" applyFill="1" applyBorder="1" applyAlignment="1">
      <alignment vertical="top"/>
    </xf>
    <xf numFmtId="0" fontId="0" fillId="3" borderId="0" xfId="0" applyFill="1" applyBorder="1"/>
    <xf numFmtId="4" fontId="11" fillId="3" borderId="0" xfId="20" applyNumberFormat="1" applyFont="1" applyFill="1" applyBorder="1" applyAlignment="1">
      <alignment vertical="top"/>
      <protection/>
    </xf>
    <xf numFmtId="166" fontId="13" fillId="3" borderId="0" xfId="0" applyNumberFormat="1" applyFont="1" applyFill="1" applyBorder="1" applyAlignment="1">
      <alignment horizontal="center" vertical="top"/>
    </xf>
    <xf numFmtId="4" fontId="11" fillId="3" borderId="0" xfId="0" applyNumberFormat="1" applyFont="1" applyFill="1" applyBorder="1" applyAlignment="1">
      <alignment vertical="top"/>
    </xf>
    <xf numFmtId="166" fontId="0" fillId="3" borderId="0" xfId="0" applyNumberFormat="1" applyFill="1" applyBorder="1" applyAlignment="1">
      <alignment vertical="top"/>
    </xf>
    <xf numFmtId="0" fontId="2" fillId="0" borderId="14" xfId="20" applyFont="1" applyBorder="1" applyAlignment="1">
      <alignment vertical="top"/>
      <protection/>
    </xf>
    <xf numFmtId="0" fontId="0" fillId="0" borderId="5" xfId="0" applyBorder="1"/>
    <xf numFmtId="0" fontId="0" fillId="0" borderId="11" xfId="0" applyBorder="1" applyAlignment="1">
      <alignment vertical="top"/>
    </xf>
    <xf numFmtId="0" fontId="2" fillId="0" borderId="13" xfId="20" applyFont="1" applyBorder="1" applyAlignment="1">
      <alignment vertical="top"/>
      <protection/>
    </xf>
    <xf numFmtId="0" fontId="2" fillId="0" borderId="14" xfId="20" applyFont="1" applyBorder="1">
      <alignment/>
      <protection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top"/>
    </xf>
    <xf numFmtId="2" fontId="0" fillId="0" borderId="16" xfId="0" applyNumberFormat="1" applyBorder="1" applyAlignment="1">
      <alignment horizontal="center" vertical="top"/>
    </xf>
    <xf numFmtId="2" fontId="0" fillId="3" borderId="17" xfId="0" applyNumberFormat="1" applyFill="1" applyBorder="1" applyAlignment="1">
      <alignment horizontal="center" vertical="top"/>
    </xf>
    <xf numFmtId="0" fontId="0" fillId="0" borderId="18" xfId="0" applyFont="1" applyBorder="1" applyAlignment="1">
      <alignment vertical="top" wrapText="1"/>
    </xf>
    <xf numFmtId="0" fontId="0" fillId="3" borderId="18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8" xfId="0" applyBorder="1"/>
    <xf numFmtId="4" fontId="7" fillId="0" borderId="20" xfId="20" applyNumberFormat="1" applyFont="1" applyBorder="1" applyAlignment="1">
      <alignment vertical="top"/>
      <protection/>
    </xf>
    <xf numFmtId="2" fontId="7" fillId="0" borderId="21" xfId="20" applyNumberFormat="1" applyFont="1" applyBorder="1" applyAlignment="1">
      <alignment horizontal="center" vertical="top"/>
      <protection/>
    </xf>
    <xf numFmtId="164" fontId="7" fillId="0" borderId="21" xfId="20" applyNumberFormat="1" applyFont="1" applyBorder="1" applyAlignment="1">
      <alignment vertical="top"/>
      <protection/>
    </xf>
    <xf numFmtId="165" fontId="7" fillId="0" borderId="21" xfId="20" applyNumberFormat="1" applyFont="1" applyBorder="1" applyAlignment="1">
      <alignment horizontal="right" vertical="top"/>
      <protection/>
    </xf>
    <xf numFmtId="164" fontId="2" fillId="4" borderId="22" xfId="20" applyNumberFormat="1" applyFont="1" applyFill="1" applyBorder="1" applyAlignment="1">
      <alignment vertical="top"/>
      <protection/>
    </xf>
    <xf numFmtId="0" fontId="9" fillId="0" borderId="0" xfId="0" applyFont="1" applyBorder="1" applyAlignment="1">
      <alignment horizontal="left"/>
    </xf>
    <xf numFmtId="9" fontId="0" fillId="3" borderId="0" xfId="0" applyNumberFormat="1" applyFont="1" applyFill="1" applyBorder="1" applyAlignment="1">
      <alignment horizontal="center" vertical="top"/>
    </xf>
    <xf numFmtId="0" fontId="0" fillId="3" borderId="0" xfId="0" applyFill="1" applyBorder="1" applyAlignment="1">
      <alignment horizontal="center"/>
    </xf>
    <xf numFmtId="2" fontId="11" fillId="3" borderId="0" xfId="0" applyNumberFormat="1" applyFont="1" applyFill="1" applyBorder="1" applyAlignment="1">
      <alignment horizontal="center" vertical="top"/>
    </xf>
    <xf numFmtId="0" fontId="13" fillId="3" borderId="0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5406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72"/>
  <sheetViews>
    <sheetView tabSelected="1" workbookViewId="0" topLeftCell="A19">
      <selection activeCell="C5" sqref="C5:G5"/>
    </sheetView>
  </sheetViews>
  <sheetFormatPr defaultColWidth="9.140625" defaultRowHeight="15"/>
  <cols>
    <col min="2" max="2" width="3.421875" style="0" customWidth="1"/>
    <col min="3" max="3" width="39.28125" style="0" customWidth="1"/>
    <col min="4" max="4" width="8.57421875" style="0" customWidth="1"/>
    <col min="5" max="5" width="9.28125" style="0" customWidth="1"/>
    <col min="6" max="6" width="12.00390625" style="0" customWidth="1"/>
    <col min="7" max="7" width="15.57421875" style="1" customWidth="1"/>
    <col min="8" max="8" width="12.00390625" style="0" customWidth="1"/>
    <col min="9" max="1026" width="8.7109375" style="0" customWidth="1"/>
  </cols>
  <sheetData>
    <row r="1" spans="2:9" ht="25.5">
      <c r="B1" s="2"/>
      <c r="C1" s="3"/>
      <c r="D1" s="4"/>
      <c r="E1" s="5"/>
      <c r="F1" s="5"/>
      <c r="G1" s="6"/>
      <c r="H1" s="2"/>
      <c r="I1" s="7"/>
    </row>
    <row r="2" spans="2:9" ht="15.75">
      <c r="B2" s="2"/>
      <c r="C2" s="8"/>
      <c r="D2" s="4"/>
      <c r="E2" s="5"/>
      <c r="F2" s="9"/>
      <c r="G2" s="6"/>
      <c r="H2" s="2"/>
      <c r="I2" s="2"/>
    </row>
    <row r="3" spans="2:9" ht="15.75">
      <c r="B3" s="2"/>
      <c r="C3" s="8"/>
      <c r="D3" s="4"/>
      <c r="E3" s="5"/>
      <c r="F3" s="10"/>
      <c r="G3" s="6"/>
      <c r="H3" s="2"/>
      <c r="I3" s="2"/>
    </row>
    <row r="4" spans="2:9" ht="15">
      <c r="B4" s="2"/>
      <c r="C4" s="11"/>
      <c r="D4" s="5"/>
      <c r="E4" s="5"/>
      <c r="F4" s="9"/>
      <c r="G4" s="6"/>
      <c r="H4" s="2"/>
      <c r="I4" s="2"/>
    </row>
    <row r="5" spans="2:9" ht="27" customHeight="1">
      <c r="B5" s="2"/>
      <c r="C5" s="74" t="s">
        <v>64</v>
      </c>
      <c r="D5" s="74"/>
      <c r="E5" s="74"/>
      <c r="F5" s="74"/>
      <c r="G5" s="74"/>
      <c r="H5" s="2"/>
      <c r="I5" s="2"/>
    </row>
    <row r="6" spans="2:9" ht="21" customHeight="1" thickBot="1">
      <c r="B6" s="2"/>
      <c r="C6" s="12"/>
      <c r="D6" s="5"/>
      <c r="E6" s="5"/>
      <c r="F6" s="5"/>
      <c r="G6" s="6"/>
      <c r="H6" s="2"/>
      <c r="I6" s="2"/>
    </row>
    <row r="7" spans="2:8" ht="14.25" customHeight="1" thickBot="1">
      <c r="B7" s="35"/>
      <c r="C7" s="31" t="s">
        <v>0</v>
      </c>
      <c r="D7" s="28" t="s">
        <v>1</v>
      </c>
      <c r="E7" s="29" t="s">
        <v>2</v>
      </c>
      <c r="F7" s="28" t="s">
        <v>3</v>
      </c>
      <c r="G7" s="30" t="s">
        <v>4</v>
      </c>
      <c r="H7" s="2"/>
    </row>
    <row r="8" spans="2:8" s="1" customFormat="1" ht="17.25">
      <c r="B8" s="55">
        <v>1</v>
      </c>
      <c r="C8" s="60" t="s">
        <v>24</v>
      </c>
      <c r="D8" s="61" t="s">
        <v>9</v>
      </c>
      <c r="E8" s="62">
        <v>65.8</v>
      </c>
      <c r="F8" s="61"/>
      <c r="G8" s="63">
        <f>SUM(E8*F8)</f>
        <v>0</v>
      </c>
      <c r="H8" s="13"/>
    </row>
    <row r="9" spans="2:8" s="1" customFormat="1" ht="17.25">
      <c r="B9" s="58">
        <v>2</v>
      </c>
      <c r="C9" s="64" t="s">
        <v>25</v>
      </c>
      <c r="D9" s="19" t="s">
        <v>9</v>
      </c>
      <c r="E9" s="22">
        <v>95.1</v>
      </c>
      <c r="F9" s="19"/>
      <c r="G9" s="40">
        <f aca="true" t="shared" si="0" ref="G9:G56">SUM(E9*F9)</f>
        <v>0</v>
      </c>
      <c r="H9" s="13"/>
    </row>
    <row r="10" spans="2:8" s="1" customFormat="1" ht="17.25">
      <c r="B10" s="55">
        <v>3</v>
      </c>
      <c r="C10" s="64" t="s">
        <v>26</v>
      </c>
      <c r="D10" s="19" t="s">
        <v>9</v>
      </c>
      <c r="E10" s="22">
        <v>8.4</v>
      </c>
      <c r="F10" s="19"/>
      <c r="G10" s="40">
        <f t="shared" si="0"/>
        <v>0</v>
      </c>
      <c r="H10" s="46"/>
    </row>
    <row r="11" spans="2:8" s="1" customFormat="1" ht="17.25">
      <c r="B11" s="58">
        <v>4</v>
      </c>
      <c r="C11" s="65" t="s">
        <v>27</v>
      </c>
      <c r="D11" s="19" t="s">
        <v>9</v>
      </c>
      <c r="E11" s="39">
        <v>1.95</v>
      </c>
      <c r="F11" s="38"/>
      <c r="G11" s="40">
        <f t="shared" si="0"/>
        <v>0</v>
      </c>
      <c r="H11" s="13"/>
    </row>
    <row r="12" spans="2:8" s="1" customFormat="1" ht="17.25" customHeight="1">
      <c r="B12" s="55">
        <v>5</v>
      </c>
      <c r="C12" s="64" t="s">
        <v>28</v>
      </c>
      <c r="D12" s="19" t="s">
        <v>10</v>
      </c>
      <c r="E12" s="22">
        <v>7</v>
      </c>
      <c r="F12" s="19"/>
      <c r="G12" s="40">
        <f t="shared" si="0"/>
        <v>0</v>
      </c>
      <c r="H12" s="13"/>
    </row>
    <row r="13" spans="2:8" s="1" customFormat="1" ht="32.25" customHeight="1">
      <c r="B13" s="58">
        <v>6</v>
      </c>
      <c r="C13" s="64" t="s">
        <v>62</v>
      </c>
      <c r="D13" s="19" t="s">
        <v>9</v>
      </c>
      <c r="E13" s="22">
        <v>589</v>
      </c>
      <c r="F13" s="19"/>
      <c r="G13" s="40">
        <f t="shared" si="0"/>
        <v>0</v>
      </c>
      <c r="H13" s="13"/>
    </row>
    <row r="14" spans="2:8" s="1" customFormat="1" ht="15.75" customHeight="1">
      <c r="B14" s="55">
        <v>7</v>
      </c>
      <c r="C14" s="64" t="s">
        <v>29</v>
      </c>
      <c r="D14" s="19" t="s">
        <v>9</v>
      </c>
      <c r="E14" s="22">
        <v>1170</v>
      </c>
      <c r="F14" s="19"/>
      <c r="G14" s="40">
        <f t="shared" si="0"/>
        <v>0</v>
      </c>
      <c r="H14" s="13"/>
    </row>
    <row r="15" spans="2:8" s="1" customFormat="1" ht="15.75" customHeight="1">
      <c r="B15" s="58">
        <v>8</v>
      </c>
      <c r="C15" s="64" t="s">
        <v>43</v>
      </c>
      <c r="D15" s="19" t="s">
        <v>5</v>
      </c>
      <c r="E15" s="22">
        <v>1</v>
      </c>
      <c r="F15" s="19"/>
      <c r="G15" s="40">
        <f t="shared" si="0"/>
        <v>0</v>
      </c>
      <c r="H15" s="13"/>
    </row>
    <row r="16" spans="2:8" s="1" customFormat="1" ht="15.75" customHeight="1">
      <c r="B16" s="55">
        <v>9</v>
      </c>
      <c r="C16" s="64" t="s">
        <v>53</v>
      </c>
      <c r="D16" s="19" t="s">
        <v>5</v>
      </c>
      <c r="E16" s="22">
        <v>1</v>
      </c>
      <c r="F16" s="19"/>
      <c r="G16" s="40">
        <f aca="true" t="shared" si="1" ref="G16:G22">SUM(E16*F16)</f>
        <v>0</v>
      </c>
      <c r="H16" s="13"/>
    </row>
    <row r="17" spans="2:8" s="1" customFormat="1" ht="15.75" customHeight="1">
      <c r="B17" s="58">
        <v>10</v>
      </c>
      <c r="C17" s="64" t="s">
        <v>55</v>
      </c>
      <c r="D17" s="19" t="s">
        <v>56</v>
      </c>
      <c r="E17" s="22">
        <v>37</v>
      </c>
      <c r="F17" s="19"/>
      <c r="G17" s="40">
        <f t="shared" si="1"/>
        <v>0</v>
      </c>
      <c r="H17" s="13"/>
    </row>
    <row r="18" spans="2:8" s="1" customFormat="1" ht="62.25" customHeight="1">
      <c r="B18" s="55">
        <v>11</v>
      </c>
      <c r="C18" s="64" t="s">
        <v>57</v>
      </c>
      <c r="D18" s="19" t="s">
        <v>11</v>
      </c>
      <c r="E18" s="22">
        <v>25</v>
      </c>
      <c r="F18" s="19"/>
      <c r="G18" s="40">
        <f t="shared" si="1"/>
        <v>0</v>
      </c>
      <c r="H18" s="13"/>
    </row>
    <row r="19" spans="2:8" s="1" customFormat="1" ht="15.75" customHeight="1">
      <c r="B19" s="58">
        <v>12</v>
      </c>
      <c r="C19" s="64" t="s">
        <v>54</v>
      </c>
      <c r="D19" s="19" t="s">
        <v>9</v>
      </c>
      <c r="E19" s="22">
        <v>35</v>
      </c>
      <c r="F19" s="19"/>
      <c r="G19" s="40">
        <f t="shared" si="1"/>
        <v>0</v>
      </c>
      <c r="H19" s="13"/>
    </row>
    <row r="20" spans="2:8" s="1" customFormat="1" ht="15.75" customHeight="1">
      <c r="B20" s="55">
        <v>13</v>
      </c>
      <c r="C20" s="66" t="s">
        <v>60</v>
      </c>
      <c r="D20" s="19" t="s">
        <v>56</v>
      </c>
      <c r="E20" s="22">
        <v>30</v>
      </c>
      <c r="F20" s="19"/>
      <c r="G20" s="40">
        <f t="shared" si="1"/>
        <v>0</v>
      </c>
      <c r="H20" s="13"/>
    </row>
    <row r="21" spans="2:8" s="1" customFormat="1" ht="15.75" customHeight="1">
      <c r="B21" s="58">
        <v>14</v>
      </c>
      <c r="C21" s="66" t="s">
        <v>58</v>
      </c>
      <c r="D21" s="19" t="s">
        <v>11</v>
      </c>
      <c r="E21" s="22">
        <v>25</v>
      </c>
      <c r="F21" s="19"/>
      <c r="G21" s="40">
        <f t="shared" si="1"/>
        <v>0</v>
      </c>
      <c r="H21" s="13"/>
    </row>
    <row r="22" spans="2:8" s="1" customFormat="1" ht="15.75" customHeight="1">
      <c r="B22" s="55">
        <v>15</v>
      </c>
      <c r="C22" s="66" t="s">
        <v>59</v>
      </c>
      <c r="D22" s="19" t="s">
        <v>11</v>
      </c>
      <c r="E22" s="22">
        <v>30</v>
      </c>
      <c r="F22" s="19"/>
      <c r="G22" s="40">
        <f t="shared" si="1"/>
        <v>0</v>
      </c>
      <c r="H22" s="13"/>
    </row>
    <row r="23" spans="2:8" s="1" customFormat="1" ht="15.75" customHeight="1">
      <c r="B23" s="58">
        <v>16</v>
      </c>
      <c r="C23" s="67" t="s">
        <v>19</v>
      </c>
      <c r="D23" s="19" t="s">
        <v>9</v>
      </c>
      <c r="E23" s="27">
        <v>59.3</v>
      </c>
      <c r="F23" s="26"/>
      <c r="G23" s="43">
        <f aca="true" t="shared" si="2" ref="G23:G28">SUM(E23*F23)</f>
        <v>0</v>
      </c>
      <c r="H23" s="13"/>
    </row>
    <row r="24" spans="2:8" s="1" customFormat="1" ht="15.75" customHeight="1">
      <c r="B24" s="55">
        <v>17</v>
      </c>
      <c r="C24" s="67" t="s">
        <v>20</v>
      </c>
      <c r="D24" s="19" t="s">
        <v>9</v>
      </c>
      <c r="E24" s="22">
        <v>19.5</v>
      </c>
      <c r="F24" s="19"/>
      <c r="G24" s="40">
        <f t="shared" si="2"/>
        <v>0</v>
      </c>
      <c r="H24" s="13"/>
    </row>
    <row r="25" spans="2:8" s="1" customFormat="1" ht="15.75" customHeight="1">
      <c r="B25" s="58">
        <v>18</v>
      </c>
      <c r="C25" s="67" t="s">
        <v>21</v>
      </c>
      <c r="D25" s="19" t="s">
        <v>9</v>
      </c>
      <c r="E25" s="22">
        <v>4.1</v>
      </c>
      <c r="F25" s="19"/>
      <c r="G25" s="40">
        <f t="shared" si="2"/>
        <v>0</v>
      </c>
      <c r="H25" s="13"/>
    </row>
    <row r="26" spans="2:8" s="1" customFormat="1" ht="15.75" customHeight="1">
      <c r="B26" s="55">
        <v>19</v>
      </c>
      <c r="C26" s="67" t="s">
        <v>22</v>
      </c>
      <c r="D26" s="19" t="s">
        <v>9</v>
      </c>
      <c r="E26" s="22">
        <v>20.3</v>
      </c>
      <c r="F26" s="19"/>
      <c r="G26" s="40">
        <f t="shared" si="2"/>
        <v>0</v>
      </c>
      <c r="H26" s="13"/>
    </row>
    <row r="27" spans="2:8" s="1" customFormat="1" ht="15.75" customHeight="1">
      <c r="B27" s="58">
        <v>20</v>
      </c>
      <c r="C27" s="67" t="s">
        <v>23</v>
      </c>
      <c r="D27" s="19" t="s">
        <v>9</v>
      </c>
      <c r="E27" s="22">
        <v>5.8</v>
      </c>
      <c r="F27" s="19"/>
      <c r="G27" s="40">
        <f t="shared" si="2"/>
        <v>0</v>
      </c>
      <c r="H27" s="13"/>
    </row>
    <row r="28" spans="2:8" s="1" customFormat="1" ht="15.75" customHeight="1">
      <c r="B28" s="55">
        <v>21</v>
      </c>
      <c r="C28" s="67" t="s">
        <v>41</v>
      </c>
      <c r="D28" s="19" t="s">
        <v>11</v>
      </c>
      <c r="E28" s="22">
        <v>25</v>
      </c>
      <c r="F28" s="19"/>
      <c r="G28" s="40">
        <f t="shared" si="2"/>
        <v>0</v>
      </c>
      <c r="H28" s="13"/>
    </row>
    <row r="29" spans="2:8" s="1" customFormat="1" ht="15.75" customHeight="1">
      <c r="B29" s="58">
        <v>22</v>
      </c>
      <c r="C29" s="47" t="s">
        <v>52</v>
      </c>
      <c r="D29" s="19" t="s">
        <v>9</v>
      </c>
      <c r="E29" s="22">
        <v>550</v>
      </c>
      <c r="F29" s="19"/>
      <c r="G29" s="40">
        <f t="shared" si="0"/>
        <v>0</v>
      </c>
      <c r="H29" s="13"/>
    </row>
    <row r="30" spans="2:8" s="1" customFormat="1" ht="15" customHeight="1">
      <c r="B30" s="55">
        <v>23</v>
      </c>
      <c r="C30" s="64" t="s">
        <v>30</v>
      </c>
      <c r="D30" s="19" t="s">
        <v>9</v>
      </c>
      <c r="E30" s="22">
        <v>1455</v>
      </c>
      <c r="F30" s="19"/>
      <c r="G30" s="40">
        <f t="shared" si="0"/>
        <v>0</v>
      </c>
      <c r="H30" s="44"/>
    </row>
    <row r="31" spans="2:8" s="1" customFormat="1" ht="15" customHeight="1">
      <c r="B31" s="58">
        <v>24</v>
      </c>
      <c r="C31" s="64" t="s">
        <v>61</v>
      </c>
      <c r="D31" s="19" t="s">
        <v>9</v>
      </c>
      <c r="E31" s="22">
        <v>685</v>
      </c>
      <c r="F31" s="19"/>
      <c r="G31" s="40">
        <f t="shared" si="0"/>
        <v>0</v>
      </c>
      <c r="H31" s="44"/>
    </row>
    <row r="32" spans="2:8" s="1" customFormat="1" ht="15" customHeight="1">
      <c r="B32" s="55">
        <v>25</v>
      </c>
      <c r="C32" s="64" t="s">
        <v>14</v>
      </c>
      <c r="D32" s="19" t="s">
        <v>9</v>
      </c>
      <c r="E32" s="22">
        <v>135</v>
      </c>
      <c r="F32" s="19"/>
      <c r="G32" s="40">
        <f t="shared" si="0"/>
        <v>0</v>
      </c>
      <c r="H32" s="44"/>
    </row>
    <row r="33" spans="2:8" s="1" customFormat="1" ht="15" customHeight="1">
      <c r="B33" s="58">
        <v>26</v>
      </c>
      <c r="C33" s="64" t="s">
        <v>31</v>
      </c>
      <c r="D33" s="19" t="s">
        <v>9</v>
      </c>
      <c r="E33" s="22">
        <v>120</v>
      </c>
      <c r="F33" s="19"/>
      <c r="G33" s="40">
        <f t="shared" si="0"/>
        <v>0</v>
      </c>
      <c r="H33" s="44"/>
    </row>
    <row r="34" spans="2:8" s="1" customFormat="1" ht="15" customHeight="1">
      <c r="B34" s="55">
        <v>27</v>
      </c>
      <c r="C34" s="64" t="s">
        <v>15</v>
      </c>
      <c r="D34" s="19" t="s">
        <v>9</v>
      </c>
      <c r="E34" s="22">
        <v>120</v>
      </c>
      <c r="F34" s="19"/>
      <c r="G34" s="40">
        <f t="shared" si="0"/>
        <v>0</v>
      </c>
      <c r="H34" s="44"/>
    </row>
    <row r="35" spans="2:8" s="1" customFormat="1" ht="15" customHeight="1">
      <c r="B35" s="58">
        <v>28</v>
      </c>
      <c r="C35" s="64" t="s">
        <v>32</v>
      </c>
      <c r="D35" s="19" t="s">
        <v>9</v>
      </c>
      <c r="E35" s="22">
        <v>110</v>
      </c>
      <c r="F35" s="19"/>
      <c r="G35" s="40">
        <f t="shared" si="0"/>
        <v>0</v>
      </c>
      <c r="H35" s="44"/>
    </row>
    <row r="36" spans="2:8" s="1" customFormat="1" ht="15" customHeight="1">
      <c r="B36" s="55">
        <v>29</v>
      </c>
      <c r="C36" s="64" t="s">
        <v>33</v>
      </c>
      <c r="D36" s="19" t="s">
        <v>9</v>
      </c>
      <c r="E36" s="22">
        <v>120</v>
      </c>
      <c r="F36" s="19"/>
      <c r="G36" s="40">
        <f t="shared" si="0"/>
        <v>0</v>
      </c>
      <c r="H36" s="44"/>
    </row>
    <row r="37" spans="2:8" s="1" customFormat="1" ht="15" customHeight="1">
      <c r="B37" s="58">
        <v>30</v>
      </c>
      <c r="C37" s="64" t="s">
        <v>34</v>
      </c>
      <c r="D37" s="19" t="s">
        <v>11</v>
      </c>
      <c r="E37" s="22">
        <v>45</v>
      </c>
      <c r="F37" s="19"/>
      <c r="G37" s="40">
        <f t="shared" si="0"/>
        <v>0</v>
      </c>
      <c r="H37" s="44"/>
    </row>
    <row r="38" spans="2:8" s="1" customFormat="1" ht="30" customHeight="1">
      <c r="B38" s="55">
        <v>31</v>
      </c>
      <c r="C38" s="64" t="s">
        <v>35</v>
      </c>
      <c r="D38" s="19" t="s">
        <v>9</v>
      </c>
      <c r="E38" s="22">
        <v>165</v>
      </c>
      <c r="F38" s="19"/>
      <c r="G38" s="40">
        <f t="shared" si="0"/>
        <v>0</v>
      </c>
      <c r="H38" s="44"/>
    </row>
    <row r="39" spans="2:8" s="1" customFormat="1" ht="15" customHeight="1">
      <c r="B39" s="58">
        <v>32</v>
      </c>
      <c r="C39" s="64" t="s">
        <v>36</v>
      </c>
      <c r="D39" s="19" t="s">
        <v>9</v>
      </c>
      <c r="E39" s="22">
        <v>139.5</v>
      </c>
      <c r="F39" s="19"/>
      <c r="G39" s="40">
        <f t="shared" si="0"/>
        <v>0</v>
      </c>
      <c r="H39" s="44"/>
    </row>
    <row r="40" spans="2:8" s="1" customFormat="1" ht="15" customHeight="1">
      <c r="B40" s="55">
        <v>33</v>
      </c>
      <c r="C40" s="64" t="s">
        <v>37</v>
      </c>
      <c r="D40" s="19" t="s">
        <v>11</v>
      </c>
      <c r="E40" s="22">
        <v>175</v>
      </c>
      <c r="F40" s="19"/>
      <c r="G40" s="40">
        <f t="shared" si="0"/>
        <v>0</v>
      </c>
      <c r="H40" s="44"/>
    </row>
    <row r="41" spans="2:8" s="1" customFormat="1" ht="15" customHeight="1">
      <c r="B41" s="58">
        <v>34</v>
      </c>
      <c r="C41" s="64" t="s">
        <v>38</v>
      </c>
      <c r="D41" s="19" t="s">
        <v>9</v>
      </c>
      <c r="E41" s="22">
        <v>630</v>
      </c>
      <c r="F41" s="19"/>
      <c r="G41" s="40">
        <f t="shared" si="0"/>
        <v>0</v>
      </c>
      <c r="H41" s="44"/>
    </row>
    <row r="42" spans="2:8" s="1" customFormat="1" ht="15" customHeight="1">
      <c r="B42" s="55">
        <v>35</v>
      </c>
      <c r="C42" s="64" t="s">
        <v>39</v>
      </c>
      <c r="D42" s="19" t="s">
        <v>9</v>
      </c>
      <c r="E42" s="22">
        <v>595</v>
      </c>
      <c r="F42" s="19"/>
      <c r="G42" s="40">
        <f t="shared" si="0"/>
        <v>0</v>
      </c>
      <c r="H42" s="44"/>
    </row>
    <row r="43" spans="2:8" s="1" customFormat="1" ht="15" customHeight="1">
      <c r="B43" s="58">
        <v>36</v>
      </c>
      <c r="C43" s="64" t="s">
        <v>40</v>
      </c>
      <c r="D43" s="19" t="s">
        <v>9</v>
      </c>
      <c r="E43" s="22"/>
      <c r="F43" s="19"/>
      <c r="G43" s="40">
        <f t="shared" si="0"/>
        <v>0</v>
      </c>
      <c r="H43" s="44"/>
    </row>
    <row r="44" spans="2:8" s="1" customFormat="1" ht="30" customHeight="1">
      <c r="B44" s="55">
        <v>37</v>
      </c>
      <c r="C44" s="64" t="s">
        <v>42</v>
      </c>
      <c r="D44" s="19" t="s">
        <v>5</v>
      </c>
      <c r="E44" s="22">
        <v>1</v>
      </c>
      <c r="F44" s="19"/>
      <c r="G44" s="40">
        <f t="shared" si="0"/>
        <v>0</v>
      </c>
      <c r="H44" s="44"/>
    </row>
    <row r="45" spans="2:8" s="1" customFormat="1" ht="45.75" customHeight="1">
      <c r="B45" s="58">
        <v>38</v>
      </c>
      <c r="C45" s="64" t="s">
        <v>44</v>
      </c>
      <c r="D45" s="19" t="s">
        <v>5</v>
      </c>
      <c r="E45" s="22">
        <v>1</v>
      </c>
      <c r="F45" s="19"/>
      <c r="G45" s="40">
        <f t="shared" si="0"/>
        <v>0</v>
      </c>
      <c r="H45" s="44"/>
    </row>
    <row r="46" spans="2:8" s="1" customFormat="1" ht="15" customHeight="1">
      <c r="B46" s="55">
        <v>39</v>
      </c>
      <c r="C46" s="64" t="s">
        <v>45</v>
      </c>
      <c r="D46" s="19" t="s">
        <v>10</v>
      </c>
      <c r="E46" s="22">
        <v>18</v>
      </c>
      <c r="F46" s="19"/>
      <c r="G46" s="40">
        <f t="shared" si="0"/>
        <v>0</v>
      </c>
      <c r="H46" s="44"/>
    </row>
    <row r="47" spans="2:8" s="1" customFormat="1" ht="29.25" customHeight="1">
      <c r="B47" s="58">
        <v>40</v>
      </c>
      <c r="C47" s="64" t="s">
        <v>46</v>
      </c>
      <c r="D47" s="19" t="s">
        <v>10</v>
      </c>
      <c r="E47" s="22">
        <v>1</v>
      </c>
      <c r="F47" s="19"/>
      <c r="G47" s="40">
        <f t="shared" si="0"/>
        <v>0</v>
      </c>
      <c r="H47" s="44"/>
    </row>
    <row r="48" spans="2:8" s="1" customFormat="1" ht="29.25" customHeight="1">
      <c r="B48" s="55">
        <v>41</v>
      </c>
      <c r="C48" s="64" t="s">
        <v>63</v>
      </c>
      <c r="D48" s="19" t="s">
        <v>10</v>
      </c>
      <c r="E48" s="22">
        <v>19</v>
      </c>
      <c r="F48" s="19"/>
      <c r="G48" s="40">
        <f t="shared" si="0"/>
        <v>0</v>
      </c>
      <c r="H48" s="44"/>
    </row>
    <row r="49" spans="2:8" s="1" customFormat="1" ht="15" customHeight="1">
      <c r="B49" s="58">
        <v>42</v>
      </c>
      <c r="C49" s="64" t="s">
        <v>47</v>
      </c>
      <c r="D49" s="19" t="s">
        <v>10</v>
      </c>
      <c r="E49" s="22">
        <v>4</v>
      </c>
      <c r="F49" s="19"/>
      <c r="G49" s="40">
        <f t="shared" si="0"/>
        <v>0</v>
      </c>
      <c r="H49" s="44"/>
    </row>
    <row r="50" spans="2:8" s="1" customFormat="1" ht="15" customHeight="1">
      <c r="B50" s="55">
        <v>43</v>
      </c>
      <c r="C50" s="64" t="s">
        <v>48</v>
      </c>
      <c r="D50" s="19" t="s">
        <v>10</v>
      </c>
      <c r="E50" s="22">
        <v>1</v>
      </c>
      <c r="F50" s="19"/>
      <c r="G50" s="40">
        <f t="shared" si="0"/>
        <v>0</v>
      </c>
      <c r="H50" s="44"/>
    </row>
    <row r="51" spans="2:8" s="1" customFormat="1" ht="30" customHeight="1">
      <c r="B51" s="58">
        <v>44</v>
      </c>
      <c r="C51" s="65" t="s">
        <v>18</v>
      </c>
      <c r="D51" s="38" t="s">
        <v>9</v>
      </c>
      <c r="E51" s="39">
        <v>1200</v>
      </c>
      <c r="F51" s="45"/>
      <c r="G51" s="40">
        <f>SUM(E51*F51)</f>
        <v>0</v>
      </c>
      <c r="H51" s="44"/>
    </row>
    <row r="52" spans="2:8" s="1" customFormat="1" ht="15">
      <c r="B52" s="55">
        <v>45</v>
      </c>
      <c r="C52" s="64" t="s">
        <v>50</v>
      </c>
      <c r="D52" s="19" t="s">
        <v>10</v>
      </c>
      <c r="E52" s="22">
        <v>17</v>
      </c>
      <c r="F52" s="19"/>
      <c r="G52" s="40">
        <f t="shared" si="0"/>
        <v>0</v>
      </c>
      <c r="H52" s="13"/>
    </row>
    <row r="53" spans="2:8" s="1" customFormat="1" ht="15">
      <c r="B53" s="58">
        <v>46</v>
      </c>
      <c r="C53" s="64" t="s">
        <v>51</v>
      </c>
      <c r="D53" s="19" t="s">
        <v>10</v>
      </c>
      <c r="E53" s="22">
        <v>6</v>
      </c>
      <c r="F53" s="19"/>
      <c r="G53" s="40">
        <f t="shared" si="0"/>
        <v>0</v>
      </c>
      <c r="H53" s="13"/>
    </row>
    <row r="54" spans="2:8" s="1" customFormat="1" ht="15">
      <c r="B54" s="55">
        <v>47</v>
      </c>
      <c r="C54" s="64" t="s">
        <v>13</v>
      </c>
      <c r="D54" s="19" t="s">
        <v>49</v>
      </c>
      <c r="E54" s="22">
        <v>78</v>
      </c>
      <c r="F54" s="19"/>
      <c r="G54" s="40">
        <f t="shared" si="0"/>
        <v>0</v>
      </c>
      <c r="H54" s="13"/>
    </row>
    <row r="55" spans="2:8" s="1" customFormat="1" ht="15">
      <c r="B55" s="58">
        <v>48</v>
      </c>
      <c r="C55" s="64" t="s">
        <v>17</v>
      </c>
      <c r="D55" s="19" t="s">
        <v>5</v>
      </c>
      <c r="E55" s="22">
        <v>1</v>
      </c>
      <c r="F55" s="19"/>
      <c r="G55" s="40">
        <f t="shared" si="0"/>
        <v>0</v>
      </c>
      <c r="H55" s="13"/>
    </row>
    <row r="56" spans="2:7" ht="15">
      <c r="B56" s="55">
        <v>49</v>
      </c>
      <c r="C56" s="64" t="s">
        <v>6</v>
      </c>
      <c r="D56" s="23" t="s">
        <v>5</v>
      </c>
      <c r="E56" s="22">
        <v>1</v>
      </c>
      <c r="F56" s="23"/>
      <c r="G56" s="40">
        <f t="shared" si="0"/>
        <v>0</v>
      </c>
    </row>
    <row r="57" spans="2:7" ht="15">
      <c r="B57" s="55"/>
      <c r="C57" s="68"/>
      <c r="D57" s="56"/>
      <c r="E57" s="56"/>
      <c r="F57" s="56"/>
      <c r="G57" s="57"/>
    </row>
    <row r="58" spans="2:7" ht="15">
      <c r="B58" s="55"/>
      <c r="C58" s="65"/>
      <c r="D58" s="38"/>
      <c r="E58" s="39"/>
      <c r="F58" s="45"/>
      <c r="G58" s="40"/>
    </row>
    <row r="59" spans="2:7" ht="15.75" thickBot="1">
      <c r="B59" s="59"/>
      <c r="C59" s="69"/>
      <c r="D59" s="70"/>
      <c r="E59" s="71"/>
      <c r="F59" s="72"/>
      <c r="G59" s="73"/>
    </row>
    <row r="60" spans="2:7" ht="15.75" thickBot="1">
      <c r="B60" s="36"/>
      <c r="C60" s="32" t="s">
        <v>7</v>
      </c>
      <c r="D60" s="20"/>
      <c r="E60" s="20"/>
      <c r="F60" s="20"/>
      <c r="G60" s="21">
        <f>SUM(G8:G59)</f>
        <v>0</v>
      </c>
    </row>
    <row r="61" spans="2:7" ht="15.75" thickBot="1">
      <c r="B61" s="37"/>
      <c r="C61" s="33" t="s">
        <v>16</v>
      </c>
      <c r="D61" s="14"/>
      <c r="E61" s="14"/>
      <c r="F61" s="14"/>
      <c r="G61" s="15">
        <f>SUM(G60*21%)</f>
        <v>0</v>
      </c>
    </row>
    <row r="62" spans="2:7" ht="15.75" thickBot="1">
      <c r="B62" s="35"/>
      <c r="C62" s="34" t="s">
        <v>8</v>
      </c>
      <c r="D62" s="16"/>
      <c r="E62" s="16"/>
      <c r="F62" s="16"/>
      <c r="G62" s="17">
        <f>SUM(G60:G61)</f>
        <v>0</v>
      </c>
    </row>
    <row r="63" spans="2:7" ht="6" customHeight="1">
      <c r="B63" s="41"/>
      <c r="C63" s="18"/>
      <c r="D63" s="41"/>
      <c r="E63" s="41"/>
      <c r="F63" s="41"/>
      <c r="G63" s="42"/>
    </row>
    <row r="64" spans="2:7" ht="15">
      <c r="B64" s="41"/>
      <c r="C64" s="18"/>
      <c r="D64" s="41"/>
      <c r="E64" s="41"/>
      <c r="F64" s="41"/>
      <c r="G64" s="42"/>
    </row>
    <row r="65" spans="2:8" ht="15" hidden="1">
      <c r="B65" s="41"/>
      <c r="C65" s="48"/>
      <c r="D65" s="78"/>
      <c r="E65" s="78"/>
      <c r="F65" s="78"/>
      <c r="G65" s="49"/>
      <c r="H65" s="50"/>
    </row>
    <row r="66" spans="3:8" ht="15" hidden="1">
      <c r="C66" s="51"/>
      <c r="D66" s="75"/>
      <c r="E66" s="75"/>
      <c r="F66" s="75"/>
      <c r="G66" s="52"/>
      <c r="H66" s="50"/>
    </row>
    <row r="67" spans="3:8" ht="15" hidden="1">
      <c r="C67" s="51"/>
      <c r="D67" s="76"/>
      <c r="E67" s="76"/>
      <c r="F67" s="76"/>
      <c r="G67" s="49"/>
      <c r="H67" s="50"/>
    </row>
    <row r="68" spans="3:8" ht="15" hidden="1">
      <c r="C68" s="53"/>
      <c r="D68" s="77"/>
      <c r="E68" s="77"/>
      <c r="F68" s="77"/>
      <c r="G68" s="54"/>
      <c r="H68" s="50"/>
    </row>
    <row r="69" spans="3:8" ht="15" hidden="1">
      <c r="C69" s="53"/>
      <c r="D69" s="77"/>
      <c r="E69" s="77"/>
      <c r="F69" s="77"/>
      <c r="G69" s="49"/>
      <c r="H69" s="50"/>
    </row>
    <row r="70" ht="15" hidden="1"/>
    <row r="71" spans="3:4" ht="15">
      <c r="C71" s="24"/>
      <c r="D71" s="25"/>
    </row>
    <row r="72" spans="3:4" ht="15">
      <c r="C72" s="24" t="s">
        <v>12</v>
      </c>
      <c r="D72" s="25"/>
    </row>
  </sheetData>
  <mergeCells count="6">
    <mergeCell ref="C5:G5"/>
    <mergeCell ref="D66:F66"/>
    <mergeCell ref="D67:F67"/>
    <mergeCell ref="D68:F68"/>
    <mergeCell ref="D69:F69"/>
    <mergeCell ref="D65:F65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Antonin Rezek</cp:lastModifiedBy>
  <cp:lastPrinted>2022-06-14T14:12:40Z</cp:lastPrinted>
  <dcterms:created xsi:type="dcterms:W3CDTF">2014-07-31T20:22:46Z</dcterms:created>
  <dcterms:modified xsi:type="dcterms:W3CDTF">2023-08-28T10:43:01Z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