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66925"/>
  <bookViews>
    <workbookView xWindow="65428" yWindow="65428" windowWidth="23256" windowHeight="12576" activeTab="0"/>
  </bookViews>
  <sheets>
    <sheet name="Výzva č. 1 CHEMIK" sheetId="1" r:id="rId1"/>
  </sheets>
  <definedNames>
    <definedName name="_xlnm.Print_Area" localSheetId="0">'Výzva č. 1 CHEMIK'!$A$1:$Q$86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<sst xmlns="http://schemas.openxmlformats.org/spreadsheetml/2006/main" count="244" uniqueCount="172">
  <si>
    <t>Číslo smlouvy 2023K-0025</t>
  </si>
  <si>
    <t>Účastník zadávacího postupu uvede jednotkovou nabídkovou cenu bez DPH v Kč s tolika desetinnými místy za desetinnou čárkou tak, aby počet desetinných míst se vždy shodoval s počty desetinných míst uváděných v účastníkově (dodavatelově) účetním programu, a to zejména fakturačním programu, resp. ceny uvedené v nabídce do konce lhůty pro podání nabídek se musí shodovat i vč. počtu desetinných míst s cenami uvedenými vybraným dodavatelem na faktuře, kterou vyúčtuje cenu zboží po jeho dodání zadavateli!</t>
  </si>
  <si>
    <t xml:space="preserve">Minimální technické specifikace, pokud není uvedeno jinak                                                       </t>
  </si>
  <si>
    <t>Pro fakturaci - Nemá vliv na hodnocení</t>
  </si>
  <si>
    <t>Číslo položky</t>
  </si>
  <si>
    <t xml:space="preserve">Položka - Popis položky - předmětu plnění </t>
  </si>
  <si>
    <t>Technická specifikace</t>
  </si>
  <si>
    <r>
      <t>Nabídnuté plnění účastníkem -</t>
    </r>
    <r>
      <rPr>
        <b/>
        <sz val="10"/>
        <color indexed="36"/>
        <rFont val="Calibri"/>
        <family val="2"/>
      </rPr>
      <t xml:space="preserve"> popis zboží nebo webový odkaz nebo stránka katalogu musí plně odpovídat min. požadavkům zadavatele na položku ve sloupci B a C (VYPLNÍ ÚČASTNÍK)</t>
    </r>
  </si>
  <si>
    <t>Katalogové číslo nabízeného zboží (VYPLNÍ ÚČASTNÍK)</t>
  </si>
  <si>
    <t xml:space="preserve">   Počet ks </t>
  </si>
  <si>
    <t>Měrná jednotka</t>
  </si>
  <si>
    <t xml:space="preserve">Cena za jednotku bez DPH v Kč - závazná jednotková cena bez DPH (VYPLNÍ ÚČASTNÍK) </t>
  </si>
  <si>
    <t>Sazba DPH v %                                  (VYPLNÍ ÚČASTNÍK)</t>
  </si>
  <si>
    <t>Cena DPH za měrnou jednotku v Kč</t>
  </si>
  <si>
    <t xml:space="preserve">Cena za jednotku s DPH v Kč </t>
  </si>
  <si>
    <t xml:space="preserve">Celková cena bez DPH v Kč (pro účely hodnocení)  </t>
  </si>
  <si>
    <t>Celková cena DPH v Kč</t>
  </si>
  <si>
    <t xml:space="preserve">Celková cena s DPH v Kč </t>
  </si>
  <si>
    <r>
      <t xml:space="preserve">Jen pro účely fakturace - </t>
    </r>
    <r>
      <rPr>
        <sz val="10"/>
        <color indexed="10"/>
        <rFont val="Calibri"/>
        <family val="2"/>
      </rPr>
      <t>Nabídnuté balení, způsob balení</t>
    </r>
    <r>
      <rPr>
        <b/>
        <sz val="10"/>
        <rFont val="Calibri"/>
        <family val="2"/>
      </rPr>
      <t xml:space="preserve"> (např. bal., 1 karton  )                              VYPLNÍ ÚČASTNÍK</t>
    </r>
  </si>
  <si>
    <r>
      <t xml:space="preserve">Jen pro účely fakturace - Počet měrných jednotek </t>
    </r>
    <r>
      <rPr>
        <sz val="10"/>
        <color indexed="10"/>
        <rFont val="Calibri"/>
        <family val="2"/>
      </rPr>
      <t xml:space="preserve">v nabídnutém balení </t>
    </r>
    <r>
      <rPr>
        <b/>
        <sz val="10"/>
        <rFont val="Calibri"/>
        <family val="2"/>
      </rPr>
      <t>(např. 100 ks/bal.)                                        VYPLNÍ ÚČASTNÍK</t>
    </r>
  </si>
  <si>
    <r>
      <t>Jen pro účely fakturace - Jednotková cena v Kč bez DPH</t>
    </r>
    <r>
      <rPr>
        <sz val="10"/>
        <color indexed="60"/>
        <rFont val="Calibri"/>
        <family val="2"/>
      </rPr>
      <t xml:space="preserve"> za 1 balení.</t>
    </r>
    <r>
      <rPr>
        <b/>
        <sz val="10"/>
        <color indexed="60"/>
        <rFont val="Calibri"/>
        <family val="2"/>
      </rPr>
      <t xml:space="preserve"> </t>
    </r>
    <r>
      <rPr>
        <b/>
        <sz val="10"/>
        <rFont val="Calibri"/>
        <family val="2"/>
      </rPr>
      <t xml:space="preserve">                  Tato cena nemá vliv na výslednou hodnocenou nabídkovou cenu a pořadí účastníků. </t>
    </r>
  </si>
  <si>
    <t xml:space="preserve">chloroform </t>
  </si>
  <si>
    <t>pro UV spektroskpii stabilizovaný amylem 50ppm; Obsah (GC) min 99,8 %; 
Voda (KF)  max 0,005 ; Odparek max 0,0005 %</t>
  </si>
  <si>
    <t>1 L</t>
  </si>
  <si>
    <t xml:space="preserve">ethanol </t>
  </si>
  <si>
    <t xml:space="preserve">pro UV spektroskopii bezvodý min.99,8% </t>
  </si>
  <si>
    <t xml:space="preserve">metanol </t>
  </si>
  <si>
    <t xml:space="preserve">min.99.8% p.a. </t>
  </si>
  <si>
    <t>5 L</t>
  </si>
  <si>
    <t xml:space="preserve">dichlormetan </t>
  </si>
  <si>
    <t>min 99,5 %, p.a.</t>
  </si>
  <si>
    <t xml:space="preserve">diethylether </t>
  </si>
  <si>
    <t>p.a.</t>
  </si>
  <si>
    <t xml:space="preserve">toluen </t>
  </si>
  <si>
    <t>min 99 %, p.a.</t>
  </si>
  <si>
    <t xml:space="preserve">xylen </t>
  </si>
  <si>
    <t>2,5 L</t>
  </si>
  <si>
    <t xml:space="preserve">aceton </t>
  </si>
  <si>
    <t xml:space="preserve">n-hexan </t>
  </si>
  <si>
    <t xml:space="preserve">min 99 %, p.a. </t>
  </si>
  <si>
    <t xml:space="preserve">isopropanol </t>
  </si>
  <si>
    <t xml:space="preserve">min 99,8 %, p.a. </t>
  </si>
  <si>
    <t>dimethylformamid</t>
  </si>
  <si>
    <t xml:space="preserve">min 99,5 %, p.a. </t>
  </si>
  <si>
    <t>Chlorid sodný</t>
  </si>
  <si>
    <t xml:space="preserve">min 99,9 %, p.a. </t>
  </si>
  <si>
    <t>1 kg</t>
  </si>
  <si>
    <t>Chlorid draselný</t>
  </si>
  <si>
    <t>Dihydrogenfosforečnan sodný dihydrát</t>
  </si>
  <si>
    <t xml:space="preserve">min 99 %, p.a.,  </t>
  </si>
  <si>
    <t>Hydrogenfosforečnan sodný dodekahydrát</t>
  </si>
  <si>
    <t>Dihydrogenfosforečnan draselný</t>
  </si>
  <si>
    <t>Hydrogenfosforečnan draselný trihydrát</t>
  </si>
  <si>
    <t>Hydrogenuhličitan sodný</t>
  </si>
  <si>
    <t>Chlorid vápenatý dihydrát</t>
  </si>
  <si>
    <t>Chlorid horečnatý hexahydrát</t>
  </si>
  <si>
    <t>Síran horečnatý heptahydrát</t>
  </si>
  <si>
    <t>Hydroxid sodný</t>
  </si>
  <si>
    <t xml:space="preserve">perličky, p.a
</t>
  </si>
  <si>
    <t>Hydroxid draselný</t>
  </si>
  <si>
    <t xml:space="preserve">p.a., šupinky 
</t>
  </si>
  <si>
    <t>Dusičnan stříbrný</t>
  </si>
  <si>
    <t>min 99,8 %, p.a.</t>
  </si>
  <si>
    <t>100 g</t>
  </si>
  <si>
    <t>Uhličitan sodný dekahydrát</t>
  </si>
  <si>
    <t>Thiosíran sodný pentahydrát</t>
  </si>
  <si>
    <t>TRIS</t>
  </si>
  <si>
    <t>min 99,9 % p.a.</t>
  </si>
  <si>
    <t>250 g</t>
  </si>
  <si>
    <t>TRIS hydrochlorid</t>
  </si>
  <si>
    <t>HEPES</t>
  </si>
  <si>
    <t>min 99,5 %, p.a., pro biochemii a molekulární biologii</t>
  </si>
  <si>
    <t>MES monohydrát</t>
  </si>
  <si>
    <t xml:space="preserve">min 99,5 % </t>
  </si>
  <si>
    <t>50 g</t>
  </si>
  <si>
    <t>EDTA</t>
  </si>
  <si>
    <t xml:space="preserve">min 99%, p.a. </t>
  </si>
  <si>
    <t>500 g</t>
  </si>
  <si>
    <t>2-mercaptoethanol</t>
  </si>
  <si>
    <t>99 %, p.a.</t>
  </si>
  <si>
    <t>100 ml</t>
  </si>
  <si>
    <t>Kys. Citronová</t>
  </si>
  <si>
    <t>Kys. Octová</t>
  </si>
  <si>
    <t>Kys. Mravenčí</t>
  </si>
  <si>
    <t>min 98 %, p.a.</t>
  </si>
  <si>
    <t xml:space="preserve">SDS </t>
  </si>
  <si>
    <t>min 99,5 %, pro elektroforézu</t>
  </si>
  <si>
    <t>Kys. Sírová</t>
  </si>
  <si>
    <t xml:space="preserve">96 % p.a., </t>
  </si>
  <si>
    <t>Kys. Chlorovodíková</t>
  </si>
  <si>
    <t xml:space="preserve">35 % p.a., </t>
  </si>
  <si>
    <t>kys. Trihydrogenfosforečná</t>
  </si>
  <si>
    <t>85 %, p.a.</t>
  </si>
  <si>
    <t>Amoniak, vodný roztok</t>
  </si>
  <si>
    <t xml:space="preserve">min 25 %, p.a., </t>
  </si>
  <si>
    <t>Modř bromfenolová sodná sůl</t>
  </si>
  <si>
    <t>testována pro použití na elektroforezu</t>
  </si>
  <si>
    <t>5 g</t>
  </si>
  <si>
    <t>Glycerin bezvodý</t>
  </si>
  <si>
    <t>Močovina</t>
  </si>
  <si>
    <t>min 99,5 %, p.a. pro molekulární biologii a biochemii</t>
  </si>
  <si>
    <t>tween 20</t>
  </si>
  <si>
    <t xml:space="preserve">počet hydroxylů 96 až 108, obsah vody ≤3 %, obsah těžkých kovů ≤0,001 %, volný etylenoxid ≤0,0001 %
</t>
  </si>
  <si>
    <t>TEMED</t>
  </si>
  <si>
    <t>99 %, p.a., testován pro elekroforezu</t>
  </si>
  <si>
    <t>25 ml</t>
  </si>
  <si>
    <t>Peroxodisíran amonný</t>
  </si>
  <si>
    <t xml:space="preserve">min 98 %, p.a., </t>
  </si>
  <si>
    <t>směsný roztok akrylamidu a bisakrylamidu pro přípravu polykrylamidových gelů</t>
  </si>
  <si>
    <t>koncentrace akrylamidu min. 40%, poměr akrylamidu k bisakrylamidu mezi 27 : 1 a 30:1</t>
  </si>
  <si>
    <t>250 ml</t>
  </si>
  <si>
    <t>Kultivační práškové LB-médium v receptuře podle Lennoxe</t>
  </si>
  <si>
    <t>pro přípravu média obsahujícího Trypton 10 g/l; Kvasničný extrakt 5 g/l; NaCl 5 g/l. Bez agaru.</t>
  </si>
  <si>
    <t>Agar práškový pro mikrobiologii</t>
  </si>
  <si>
    <t>pro kultivaci bakterií</t>
  </si>
  <si>
    <t>Kanamycin sulfát</t>
  </si>
  <si>
    <t>min 750 I.U./mg, pro biochemii</t>
  </si>
  <si>
    <t>X-β-GAL</t>
  </si>
  <si>
    <t>min 99 %, BioScience-Grade</t>
  </si>
  <si>
    <t>100 mg</t>
  </si>
  <si>
    <t>Ampicilin sodná sůl</t>
  </si>
  <si>
    <t>min 97 %, pro molekulární biologii a biochemii, BioScience-Grade</t>
  </si>
  <si>
    <t>10 g</t>
  </si>
  <si>
    <t>5-ethynylL-2-deoxyuridin</t>
  </si>
  <si>
    <t>min 98 %</t>
  </si>
  <si>
    <t>5mg</t>
  </si>
  <si>
    <t>6-karboxyfluorescein azid</t>
  </si>
  <si>
    <t>min 95 %</t>
  </si>
  <si>
    <t>L-(+)-askorbát sodný</t>
  </si>
  <si>
    <t>min 99 %, USP, pro biochemii</t>
  </si>
  <si>
    <t>síran měďnatý pentahydrát</t>
  </si>
  <si>
    <t xml:space="preserve">polyoxyethylenlaurylether
</t>
  </si>
  <si>
    <t>neionogenní detergent typu Brij 35, pro použií v biochemii</t>
  </si>
  <si>
    <t>deoxocholan sodný</t>
  </si>
  <si>
    <t>min 98 %, pro biochemii</t>
  </si>
  <si>
    <t>Polyvinylalkohol</t>
  </si>
  <si>
    <t>granulovaný, pro použití v mikroskopii pro přípravu montovacího média, molekulová hmotnost 31000, typu Mowiol 4-88</t>
  </si>
  <si>
    <t>E-64</t>
  </si>
  <si>
    <t>min 99 %, pro biochemii</t>
  </si>
  <si>
    <t>PMSF</t>
  </si>
  <si>
    <t>azid sodný</t>
  </si>
  <si>
    <t>imidazol</t>
  </si>
  <si>
    <t>min 99 %</t>
  </si>
  <si>
    <t>Síran nikelnatý hexahydrát</t>
  </si>
  <si>
    <t>cholesterol</t>
  </si>
  <si>
    <t>min 95 %, ve farmaceutické čistotě dle lékopisu</t>
  </si>
  <si>
    <t>25g</t>
  </si>
  <si>
    <t>Coomassie Blue G-250</t>
  </si>
  <si>
    <t>pro použití na elektroforezu</t>
  </si>
  <si>
    <t>albumin frakce V</t>
  </si>
  <si>
    <t>práškový, min 98 %, získaný z čerstvé hovězí plazmy Cohnovou frakcionací a následnou krystalizací z alkoholového roztoku při nízké teplotě</t>
  </si>
  <si>
    <t>peroxid vodíku 30%</t>
  </si>
  <si>
    <t>30 %, p.a.</t>
  </si>
  <si>
    <t>1 litr</t>
  </si>
  <si>
    <t xml:space="preserve">Roztok pro kvantifikaci proteinů s vysokou citlivostí </t>
  </si>
  <si>
    <t xml:space="preserve"> se schopnosti detekovat alespoň 200 ng proteinu,na bázi metody dle Bredforda, koncentrovaný min 5x</t>
  </si>
  <si>
    <t>50 ml</t>
  </si>
  <si>
    <t xml:space="preserve">Kit pro kvantifikaci proteinů </t>
  </si>
  <si>
    <t>pro kvantifikaci proteinů s citlivostí alespoň 500 ng, s vysokou odolností vůči detergentům, solím a alkoholům, s vysokou linearitou</t>
  </si>
  <si>
    <t>200 testů</t>
  </si>
  <si>
    <t>Vodné medium pro montování mikroskopických fluorescenčních preparátu bez přidaného DAPI</t>
  </si>
  <si>
    <t>bez autofluorescence, obsahující látky zamezující vysvěcování preparátu</t>
  </si>
  <si>
    <t>15 ml</t>
  </si>
  <si>
    <t>Syntetické medium pro montování histologických a cytologických preparátů</t>
  </si>
  <si>
    <t> pro mikroskopii, pro vytvoření dlouhodobě stabilních preparátů</t>
  </si>
  <si>
    <t>Kit na rychlé barvení tkáňových řezů pomocí hematoxylinu a eosinu</t>
  </si>
  <si>
    <t>Kit na rychlé barvení tkáňových řezů pomocí hematoxylinu a eosinu pro zhotovení histologických preparátů</t>
  </si>
  <si>
    <t>2x500 ml</t>
  </si>
  <si>
    <t>Výsledná nabídková cena v Kč včetně všech nákladů (např. dopravné, balné, náklady na pojištění, inflační vlivy, clo, sleva z ceny apod).</t>
  </si>
  <si>
    <t>Účastník ve sloupci "D " Nabídnuté plnění účastníkem"  může využít vlastní přílohy a prokázat plnění dalšími listy v nabídce.</t>
  </si>
  <si>
    <r>
      <rPr>
        <b/>
        <sz val="14"/>
        <rFont val="Calibri"/>
        <family val="2"/>
      </rPr>
      <t>Příloha č. 1 Výzvy č. 10/2023</t>
    </r>
    <r>
      <rPr>
        <b/>
        <sz val="14"/>
        <color indexed="8"/>
        <rFont val="Calibri"/>
        <family val="2"/>
      </rPr>
      <t xml:space="preserve"> Dynamického nákupního systému P23V00000322 - UK 1.LF - Dodávky chemikálií a kitů </t>
    </r>
  </si>
  <si>
    <t xml:space="preserve">Popis předmětu plnění a Cenová nabídka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</si>
</sst>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_K_č_-;\-* #,##0\ _K_č_-;_-* &quot;-&quot;\ _K_č_-;_-@_-"/>
    <numFmt numFmtId="165" formatCode="#,##0.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rgb="FFFF0000"/>
      <name val="Calibri"/>
      <family val="2"/>
    </font>
    <font>
      <i/>
      <sz val="8"/>
      <name val="Times New Roman"/>
      <family val="1"/>
    </font>
    <font>
      <i/>
      <sz val="10"/>
      <name val="Times New Roman"/>
      <family val="1"/>
    </font>
    <font>
      <i/>
      <sz val="11"/>
      <color rgb="FF00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color rgb="FFFF0000"/>
      <name val="Calibri"/>
      <family val="2"/>
    </font>
    <font>
      <b/>
      <sz val="10"/>
      <color indexed="8"/>
      <name val="Calibri"/>
      <family val="2"/>
      <scheme val="minor"/>
    </font>
    <font>
      <b/>
      <sz val="10"/>
      <color indexed="36"/>
      <name val="Calibri"/>
      <family val="2"/>
    </font>
    <font>
      <b/>
      <sz val="10"/>
      <name val="Calibri"/>
      <family val="2"/>
      <scheme val="minor"/>
    </font>
    <font>
      <sz val="10"/>
      <color indexed="10"/>
      <name val="Calibri"/>
      <family val="2"/>
    </font>
    <font>
      <b/>
      <sz val="10"/>
      <name val="Calibri"/>
      <family val="2"/>
    </font>
    <font>
      <sz val="10"/>
      <color indexed="60"/>
      <name val="Calibri"/>
      <family val="2"/>
    </font>
    <font>
      <b/>
      <sz val="10"/>
      <color indexed="60"/>
      <name val="Calibri"/>
      <family val="2"/>
    </font>
    <font>
      <sz val="11"/>
      <name val="Calibri"/>
      <family val="2"/>
    </font>
    <font>
      <b/>
      <sz val="12"/>
      <color rgb="FF00B0F0"/>
      <name val="Times New Roman"/>
      <family val="1"/>
    </font>
    <font>
      <sz val="11"/>
      <color theme="1"/>
      <name val="Calibri"/>
      <family val="2"/>
    </font>
    <font>
      <u val="single"/>
      <sz val="11"/>
      <color theme="10"/>
      <name val="Calibri"/>
      <family val="2"/>
      <scheme val="minor"/>
    </font>
    <font>
      <u val="single"/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b/>
      <sz val="14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9999FF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C6E0B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98">
    <xf numFmtId="0" fontId="0" fillId="0" borderId="0" xfId="0"/>
    <xf numFmtId="0" fontId="4" fillId="0" borderId="0" xfId="0" applyFont="1" applyAlignment="1">
      <alignment horizontal="center" vertical="center"/>
    </xf>
    <xf numFmtId="0" fontId="2" fillId="0" borderId="0" xfId="0" applyFont="1"/>
    <xf numFmtId="0" fontId="6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164" fontId="16" fillId="3" borderId="1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4" fontId="4" fillId="4" borderId="4" xfId="0" applyNumberFormat="1" applyFont="1" applyFill="1" applyBorder="1" applyAlignment="1">
      <alignment horizontal="left"/>
    </xf>
    <xf numFmtId="0" fontId="0" fillId="4" borderId="4" xfId="0" applyFill="1" applyBorder="1"/>
    <xf numFmtId="4" fontId="4" fillId="4" borderId="1" xfId="0" applyNumberFormat="1" applyFont="1" applyFill="1" applyBorder="1"/>
    <xf numFmtId="0" fontId="14" fillId="5" borderId="1" xfId="0" applyFont="1" applyFill="1" applyBorder="1" applyAlignment="1">
      <alignment horizontal="center" vertical="center" wrapText="1"/>
    </xf>
    <xf numFmtId="164" fontId="16" fillId="5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" fontId="16" fillId="5" borderId="1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0" fillId="0" borderId="1" xfId="0" applyBorder="1" applyAlignment="1">
      <alignment wrapText="1"/>
    </xf>
    <xf numFmtId="0" fontId="13" fillId="0" borderId="0" xfId="0" applyFont="1"/>
    <xf numFmtId="0" fontId="0" fillId="0" borderId="1" xfId="0" applyBorder="1" applyAlignment="1">
      <alignment horizontal="right" wrapText="1"/>
    </xf>
    <xf numFmtId="4" fontId="21" fillId="0" borderId="3" xfId="0" applyNumberFormat="1" applyFont="1" applyBorder="1" applyAlignment="1">
      <alignment horizontal="right" wrapText="1"/>
    </xf>
    <xf numFmtId="4" fontId="21" fillId="0" borderId="1" xfId="0" applyNumberFormat="1" applyFont="1" applyBorder="1" applyAlignment="1">
      <alignment horizontal="right" wrapText="1"/>
    </xf>
    <xf numFmtId="3" fontId="21" fillId="0" borderId="1" xfId="0" applyNumberFormat="1" applyFont="1" applyBorder="1" applyAlignment="1">
      <alignment horizontal="right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5" xfId="0" applyBorder="1" applyAlignment="1">
      <alignment horizontal="right" wrapText="1"/>
    </xf>
    <xf numFmtId="4" fontId="21" fillId="0" borderId="6" xfId="0" applyNumberFormat="1" applyFont="1" applyBorder="1" applyAlignment="1">
      <alignment horizontal="right" wrapText="1"/>
    </xf>
    <xf numFmtId="4" fontId="21" fillId="0" borderId="5" xfId="0" applyNumberFormat="1" applyFont="1" applyBorder="1" applyAlignment="1">
      <alignment horizontal="right" wrapText="1"/>
    </xf>
    <xf numFmtId="3" fontId="21" fillId="0" borderId="5" xfId="0" applyNumberFormat="1" applyFont="1" applyBorder="1" applyAlignment="1">
      <alignment horizontal="right" wrapText="1"/>
    </xf>
    <xf numFmtId="0" fontId="0" fillId="0" borderId="2" xfId="0" applyBorder="1"/>
    <xf numFmtId="0" fontId="21" fillId="5" borderId="1" xfId="0" applyFont="1" applyFill="1" applyBorder="1" applyAlignment="1">
      <alignment horizontal="left" vertical="center" wrapText="1"/>
    </xf>
    <xf numFmtId="0" fontId="0" fillId="5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4" fillId="0" borderId="5" xfId="0" applyFont="1" applyBorder="1" applyAlignment="1">
      <alignment horizontal="right" vertical="center" wrapText="1"/>
    </xf>
    <xf numFmtId="0" fontId="4" fillId="5" borderId="1" xfId="0" applyFont="1" applyFill="1" applyBorder="1" applyAlignment="1">
      <alignment horizontal="center" vertical="center" wrapText="1"/>
    </xf>
    <xf numFmtId="4" fontId="4" fillId="5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3" fontId="4" fillId="5" borderId="1" xfId="0" applyNumberFormat="1" applyFont="1" applyFill="1" applyBorder="1" applyAlignment="1">
      <alignment horizontal="center" vertical="center" wrapText="1"/>
    </xf>
    <xf numFmtId="165" fontId="4" fillId="5" borderId="1" xfId="0" applyNumberFormat="1" applyFont="1" applyFill="1" applyBorder="1" applyAlignment="1">
      <alignment horizontal="right" vertical="center" wrapText="1"/>
    </xf>
    <xf numFmtId="0" fontId="23" fillId="5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4" fillId="5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1" fillId="5" borderId="3" xfId="0" applyFont="1" applyFill="1" applyBorder="1" applyAlignment="1">
      <alignment horizontal="left" vertical="center" wrapText="1"/>
    </xf>
    <xf numFmtId="0" fontId="0" fillId="5" borderId="5" xfId="0" applyFill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4" fillId="5" borderId="5" xfId="0" applyFont="1" applyFill="1" applyBorder="1" applyAlignment="1">
      <alignment horizontal="center" vertical="center" wrapText="1"/>
    </xf>
    <xf numFmtId="4" fontId="4" fillId="5" borderId="5" xfId="0" applyNumberFormat="1" applyFont="1" applyFill="1" applyBorder="1" applyAlignment="1">
      <alignment horizontal="right" vertical="center" wrapText="1"/>
    </xf>
    <xf numFmtId="0" fontId="0" fillId="5" borderId="2" xfId="0" applyFill="1" applyBorder="1" applyAlignment="1">
      <alignment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5" borderId="2" xfId="0" applyFill="1" applyBorder="1" applyAlignment="1">
      <alignment horizontal="center" vertical="center"/>
    </xf>
    <xf numFmtId="0" fontId="0" fillId="5" borderId="2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" fontId="0" fillId="0" borderId="0" xfId="0" applyNumberFormat="1"/>
    <xf numFmtId="0" fontId="25" fillId="0" borderId="1" xfId="2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6" fillId="6" borderId="1" xfId="0" applyFont="1" applyFill="1" applyBorder="1" applyAlignment="1">
      <alignment wrapText="1"/>
    </xf>
    <xf numFmtId="0" fontId="13" fillId="0" borderId="7" xfId="0" applyFont="1" applyBorder="1" applyAlignment="1">
      <alignment wrapText="1"/>
    </xf>
    <xf numFmtId="0" fontId="13" fillId="0" borderId="7" xfId="0" applyFont="1" applyBorder="1"/>
    <xf numFmtId="0" fontId="2" fillId="0" borderId="1" xfId="0" applyFont="1" applyBorder="1" applyAlignment="1">
      <alignment vertical="center"/>
    </xf>
    <xf numFmtId="0" fontId="26" fillId="6" borderId="1" xfId="0" applyFont="1" applyFill="1" applyBorder="1" applyAlignment="1">
      <alignment vertical="center" wrapText="1"/>
    </xf>
    <xf numFmtId="0" fontId="26" fillId="6" borderId="7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89"/>
  <sheetViews>
    <sheetView tabSelected="1" view="pageBreakPreview" zoomScale="79" zoomScaleSheetLayoutView="79" workbookViewId="0" topLeftCell="D1">
      <selection activeCell="P17" sqref="P17"/>
    </sheetView>
  </sheetViews>
  <sheetFormatPr defaultColWidth="9.140625" defaultRowHeight="15"/>
  <cols>
    <col min="1" max="1" width="8.8515625" style="41" customWidth="1"/>
    <col min="2" max="2" width="23.00390625" style="0" customWidth="1"/>
    <col min="3" max="3" width="44.421875" style="0" customWidth="1"/>
    <col min="4" max="4" width="36.57421875" style="18" customWidth="1"/>
    <col min="5" max="5" width="17.57421875" style="0" customWidth="1"/>
    <col min="6" max="6" width="13.7109375" style="41" customWidth="1"/>
    <col min="7" max="7" width="13.140625" style="0" customWidth="1"/>
    <col min="8" max="8" width="19.421875" style="75" customWidth="1"/>
    <col min="9" max="9" width="10.140625" style="0" customWidth="1"/>
    <col min="10" max="10" width="15.421875" style="0" customWidth="1"/>
    <col min="11" max="11" width="12.421875" style="0" customWidth="1"/>
    <col min="12" max="12" width="19.28125" style="0" customWidth="1"/>
    <col min="13" max="13" width="15.7109375" style="0" customWidth="1"/>
    <col min="14" max="14" width="19.28125" style="0" customWidth="1"/>
    <col min="15" max="15" width="14.8515625" style="0" customWidth="1"/>
    <col min="16" max="16" width="13.7109375" style="0" customWidth="1"/>
    <col min="17" max="17" width="13.140625" style="0" customWidth="1"/>
    <col min="247" max="247" width="23.00390625" style="0" customWidth="1"/>
    <col min="248" max="248" width="51.28125" style="0" customWidth="1"/>
    <col min="249" max="249" width="36.28125" style="0" customWidth="1"/>
    <col min="250" max="250" width="13.140625" style="0" customWidth="1"/>
    <col min="251" max="251" width="16.421875" style="0" customWidth="1"/>
    <col min="253" max="253" width="15.421875" style="0" customWidth="1"/>
    <col min="254" max="254" width="12.421875" style="0" customWidth="1"/>
    <col min="256" max="256" width="12.8515625" style="0" customWidth="1"/>
    <col min="257" max="257" width="17.28125" style="0" customWidth="1"/>
    <col min="259" max="259" width="14.7109375" style="0" customWidth="1"/>
    <col min="260" max="260" width="12.7109375" style="0" customWidth="1"/>
    <col min="261" max="261" width="13.140625" style="0" customWidth="1"/>
    <col min="262" max="262" width="15.140625" style="0" customWidth="1"/>
    <col min="263" max="263" width="13.7109375" style="0" customWidth="1"/>
    <col min="264" max="264" width="13.140625" style="0" customWidth="1"/>
    <col min="503" max="503" width="23.00390625" style="0" customWidth="1"/>
    <col min="504" max="504" width="51.28125" style="0" customWidth="1"/>
    <col min="505" max="505" width="36.28125" style="0" customWidth="1"/>
    <col min="506" max="506" width="13.140625" style="0" customWidth="1"/>
    <col min="507" max="507" width="16.421875" style="0" customWidth="1"/>
    <col min="509" max="509" width="15.421875" style="0" customWidth="1"/>
    <col min="510" max="510" width="12.421875" style="0" customWidth="1"/>
    <col min="512" max="512" width="12.8515625" style="0" customWidth="1"/>
    <col min="513" max="513" width="17.28125" style="0" customWidth="1"/>
    <col min="515" max="515" width="14.7109375" style="0" customWidth="1"/>
    <col min="516" max="516" width="12.7109375" style="0" customWidth="1"/>
    <col min="517" max="517" width="13.140625" style="0" customWidth="1"/>
    <col min="518" max="518" width="15.140625" style="0" customWidth="1"/>
    <col min="519" max="519" width="13.7109375" style="0" customWidth="1"/>
    <col min="520" max="520" width="13.140625" style="0" customWidth="1"/>
    <col min="759" max="759" width="23.00390625" style="0" customWidth="1"/>
    <col min="760" max="760" width="51.28125" style="0" customWidth="1"/>
    <col min="761" max="761" width="36.28125" style="0" customWidth="1"/>
    <col min="762" max="762" width="13.140625" style="0" customWidth="1"/>
    <col min="763" max="763" width="16.421875" style="0" customWidth="1"/>
    <col min="765" max="765" width="15.421875" style="0" customWidth="1"/>
    <col min="766" max="766" width="12.421875" style="0" customWidth="1"/>
    <col min="768" max="768" width="12.8515625" style="0" customWidth="1"/>
    <col min="769" max="769" width="17.28125" style="0" customWidth="1"/>
    <col min="771" max="771" width="14.7109375" style="0" customWidth="1"/>
    <col min="772" max="772" width="12.7109375" style="0" customWidth="1"/>
    <col min="773" max="773" width="13.140625" style="0" customWidth="1"/>
    <col min="774" max="774" width="15.140625" style="0" customWidth="1"/>
    <col min="775" max="775" width="13.7109375" style="0" customWidth="1"/>
    <col min="776" max="776" width="13.140625" style="0" customWidth="1"/>
    <col min="1015" max="1015" width="23.00390625" style="0" customWidth="1"/>
    <col min="1016" max="1016" width="51.28125" style="0" customWidth="1"/>
    <col min="1017" max="1017" width="36.28125" style="0" customWidth="1"/>
    <col min="1018" max="1018" width="13.140625" style="0" customWidth="1"/>
    <col min="1019" max="1019" width="16.421875" style="0" customWidth="1"/>
    <col min="1021" max="1021" width="15.421875" style="0" customWidth="1"/>
    <col min="1022" max="1022" width="12.421875" style="0" customWidth="1"/>
    <col min="1024" max="1024" width="12.8515625" style="0" customWidth="1"/>
    <col min="1025" max="1025" width="17.28125" style="0" customWidth="1"/>
    <col min="1027" max="1027" width="14.7109375" style="0" customWidth="1"/>
    <col min="1028" max="1028" width="12.7109375" style="0" customWidth="1"/>
    <col min="1029" max="1029" width="13.140625" style="0" customWidth="1"/>
    <col min="1030" max="1030" width="15.140625" style="0" customWidth="1"/>
    <col min="1031" max="1031" width="13.7109375" style="0" customWidth="1"/>
    <col min="1032" max="1032" width="13.140625" style="0" customWidth="1"/>
    <col min="1271" max="1271" width="23.00390625" style="0" customWidth="1"/>
    <col min="1272" max="1272" width="51.28125" style="0" customWidth="1"/>
    <col min="1273" max="1273" width="36.28125" style="0" customWidth="1"/>
    <col min="1274" max="1274" width="13.140625" style="0" customWidth="1"/>
    <col min="1275" max="1275" width="16.421875" style="0" customWidth="1"/>
    <col min="1277" max="1277" width="15.421875" style="0" customWidth="1"/>
    <col min="1278" max="1278" width="12.421875" style="0" customWidth="1"/>
    <col min="1280" max="1280" width="12.8515625" style="0" customWidth="1"/>
    <col min="1281" max="1281" width="17.28125" style="0" customWidth="1"/>
    <col min="1283" max="1283" width="14.7109375" style="0" customWidth="1"/>
    <col min="1284" max="1284" width="12.7109375" style="0" customWidth="1"/>
    <col min="1285" max="1285" width="13.140625" style="0" customWidth="1"/>
    <col min="1286" max="1286" width="15.140625" style="0" customWidth="1"/>
    <col min="1287" max="1287" width="13.7109375" style="0" customWidth="1"/>
    <col min="1288" max="1288" width="13.140625" style="0" customWidth="1"/>
    <col min="1527" max="1527" width="23.00390625" style="0" customWidth="1"/>
    <col min="1528" max="1528" width="51.28125" style="0" customWidth="1"/>
    <col min="1529" max="1529" width="36.28125" style="0" customWidth="1"/>
    <col min="1530" max="1530" width="13.140625" style="0" customWidth="1"/>
    <col min="1531" max="1531" width="16.421875" style="0" customWidth="1"/>
    <col min="1533" max="1533" width="15.421875" style="0" customWidth="1"/>
    <col min="1534" max="1534" width="12.421875" style="0" customWidth="1"/>
    <col min="1536" max="1536" width="12.8515625" style="0" customWidth="1"/>
    <col min="1537" max="1537" width="17.28125" style="0" customWidth="1"/>
    <col min="1539" max="1539" width="14.7109375" style="0" customWidth="1"/>
    <col min="1540" max="1540" width="12.7109375" style="0" customWidth="1"/>
    <col min="1541" max="1541" width="13.140625" style="0" customWidth="1"/>
    <col min="1542" max="1542" width="15.140625" style="0" customWidth="1"/>
    <col min="1543" max="1543" width="13.7109375" style="0" customWidth="1"/>
    <col min="1544" max="1544" width="13.140625" style="0" customWidth="1"/>
    <col min="1783" max="1783" width="23.00390625" style="0" customWidth="1"/>
    <col min="1784" max="1784" width="51.28125" style="0" customWidth="1"/>
    <col min="1785" max="1785" width="36.28125" style="0" customWidth="1"/>
    <col min="1786" max="1786" width="13.140625" style="0" customWidth="1"/>
    <col min="1787" max="1787" width="16.421875" style="0" customWidth="1"/>
    <col min="1789" max="1789" width="15.421875" style="0" customWidth="1"/>
    <col min="1790" max="1790" width="12.421875" style="0" customWidth="1"/>
    <col min="1792" max="1792" width="12.8515625" style="0" customWidth="1"/>
    <col min="1793" max="1793" width="17.28125" style="0" customWidth="1"/>
    <col min="1795" max="1795" width="14.7109375" style="0" customWidth="1"/>
    <col min="1796" max="1796" width="12.7109375" style="0" customWidth="1"/>
    <col min="1797" max="1797" width="13.140625" style="0" customWidth="1"/>
    <col min="1798" max="1798" width="15.140625" style="0" customWidth="1"/>
    <col min="1799" max="1799" width="13.7109375" style="0" customWidth="1"/>
    <col min="1800" max="1800" width="13.140625" style="0" customWidth="1"/>
    <col min="2039" max="2039" width="23.00390625" style="0" customWidth="1"/>
    <col min="2040" max="2040" width="51.28125" style="0" customWidth="1"/>
    <col min="2041" max="2041" width="36.28125" style="0" customWidth="1"/>
    <col min="2042" max="2042" width="13.140625" style="0" customWidth="1"/>
    <col min="2043" max="2043" width="16.421875" style="0" customWidth="1"/>
    <col min="2045" max="2045" width="15.421875" style="0" customWidth="1"/>
    <col min="2046" max="2046" width="12.421875" style="0" customWidth="1"/>
    <col min="2048" max="2048" width="12.8515625" style="0" customWidth="1"/>
    <col min="2049" max="2049" width="17.28125" style="0" customWidth="1"/>
    <col min="2051" max="2051" width="14.7109375" style="0" customWidth="1"/>
    <col min="2052" max="2052" width="12.7109375" style="0" customWidth="1"/>
    <col min="2053" max="2053" width="13.140625" style="0" customWidth="1"/>
    <col min="2054" max="2054" width="15.140625" style="0" customWidth="1"/>
    <col min="2055" max="2055" width="13.7109375" style="0" customWidth="1"/>
    <col min="2056" max="2056" width="13.140625" style="0" customWidth="1"/>
    <col min="2295" max="2295" width="23.00390625" style="0" customWidth="1"/>
    <col min="2296" max="2296" width="51.28125" style="0" customWidth="1"/>
    <col min="2297" max="2297" width="36.28125" style="0" customWidth="1"/>
    <col min="2298" max="2298" width="13.140625" style="0" customWidth="1"/>
    <col min="2299" max="2299" width="16.421875" style="0" customWidth="1"/>
    <col min="2301" max="2301" width="15.421875" style="0" customWidth="1"/>
    <col min="2302" max="2302" width="12.421875" style="0" customWidth="1"/>
    <col min="2304" max="2304" width="12.8515625" style="0" customWidth="1"/>
    <col min="2305" max="2305" width="17.28125" style="0" customWidth="1"/>
    <col min="2307" max="2307" width="14.7109375" style="0" customWidth="1"/>
    <col min="2308" max="2308" width="12.7109375" style="0" customWidth="1"/>
    <col min="2309" max="2309" width="13.140625" style="0" customWidth="1"/>
    <col min="2310" max="2310" width="15.140625" style="0" customWidth="1"/>
    <col min="2311" max="2311" width="13.7109375" style="0" customWidth="1"/>
    <col min="2312" max="2312" width="13.140625" style="0" customWidth="1"/>
    <col min="2551" max="2551" width="23.00390625" style="0" customWidth="1"/>
    <col min="2552" max="2552" width="51.28125" style="0" customWidth="1"/>
    <col min="2553" max="2553" width="36.28125" style="0" customWidth="1"/>
    <col min="2554" max="2554" width="13.140625" style="0" customWidth="1"/>
    <col min="2555" max="2555" width="16.421875" style="0" customWidth="1"/>
    <col min="2557" max="2557" width="15.421875" style="0" customWidth="1"/>
    <col min="2558" max="2558" width="12.421875" style="0" customWidth="1"/>
    <col min="2560" max="2560" width="12.8515625" style="0" customWidth="1"/>
    <col min="2561" max="2561" width="17.28125" style="0" customWidth="1"/>
    <col min="2563" max="2563" width="14.7109375" style="0" customWidth="1"/>
    <col min="2564" max="2564" width="12.7109375" style="0" customWidth="1"/>
    <col min="2565" max="2565" width="13.140625" style="0" customWidth="1"/>
    <col min="2566" max="2566" width="15.140625" style="0" customWidth="1"/>
    <col min="2567" max="2567" width="13.7109375" style="0" customWidth="1"/>
    <col min="2568" max="2568" width="13.140625" style="0" customWidth="1"/>
    <col min="2807" max="2807" width="23.00390625" style="0" customWidth="1"/>
    <col min="2808" max="2808" width="51.28125" style="0" customWidth="1"/>
    <col min="2809" max="2809" width="36.28125" style="0" customWidth="1"/>
    <col min="2810" max="2810" width="13.140625" style="0" customWidth="1"/>
    <col min="2811" max="2811" width="16.421875" style="0" customWidth="1"/>
    <col min="2813" max="2813" width="15.421875" style="0" customWidth="1"/>
    <col min="2814" max="2814" width="12.421875" style="0" customWidth="1"/>
    <col min="2816" max="2816" width="12.8515625" style="0" customWidth="1"/>
    <col min="2817" max="2817" width="17.28125" style="0" customWidth="1"/>
    <col min="2819" max="2819" width="14.7109375" style="0" customWidth="1"/>
    <col min="2820" max="2820" width="12.7109375" style="0" customWidth="1"/>
    <col min="2821" max="2821" width="13.140625" style="0" customWidth="1"/>
    <col min="2822" max="2822" width="15.140625" style="0" customWidth="1"/>
    <col min="2823" max="2823" width="13.7109375" style="0" customWidth="1"/>
    <col min="2824" max="2824" width="13.140625" style="0" customWidth="1"/>
    <col min="3063" max="3063" width="23.00390625" style="0" customWidth="1"/>
    <col min="3064" max="3064" width="51.28125" style="0" customWidth="1"/>
    <col min="3065" max="3065" width="36.28125" style="0" customWidth="1"/>
    <col min="3066" max="3066" width="13.140625" style="0" customWidth="1"/>
    <col min="3067" max="3067" width="16.421875" style="0" customWidth="1"/>
    <col min="3069" max="3069" width="15.421875" style="0" customWidth="1"/>
    <col min="3070" max="3070" width="12.421875" style="0" customWidth="1"/>
    <col min="3072" max="3072" width="12.8515625" style="0" customWidth="1"/>
    <col min="3073" max="3073" width="17.28125" style="0" customWidth="1"/>
    <col min="3075" max="3075" width="14.7109375" style="0" customWidth="1"/>
    <col min="3076" max="3076" width="12.7109375" style="0" customWidth="1"/>
    <col min="3077" max="3077" width="13.140625" style="0" customWidth="1"/>
    <col min="3078" max="3078" width="15.140625" style="0" customWidth="1"/>
    <col min="3079" max="3079" width="13.7109375" style="0" customWidth="1"/>
    <col min="3080" max="3080" width="13.140625" style="0" customWidth="1"/>
    <col min="3319" max="3319" width="23.00390625" style="0" customWidth="1"/>
    <col min="3320" max="3320" width="51.28125" style="0" customWidth="1"/>
    <col min="3321" max="3321" width="36.28125" style="0" customWidth="1"/>
    <col min="3322" max="3322" width="13.140625" style="0" customWidth="1"/>
    <col min="3323" max="3323" width="16.421875" style="0" customWidth="1"/>
    <col min="3325" max="3325" width="15.421875" style="0" customWidth="1"/>
    <col min="3326" max="3326" width="12.421875" style="0" customWidth="1"/>
    <col min="3328" max="3328" width="12.8515625" style="0" customWidth="1"/>
    <col min="3329" max="3329" width="17.28125" style="0" customWidth="1"/>
    <col min="3331" max="3331" width="14.7109375" style="0" customWidth="1"/>
    <col min="3332" max="3332" width="12.7109375" style="0" customWidth="1"/>
    <col min="3333" max="3333" width="13.140625" style="0" customWidth="1"/>
    <col min="3334" max="3334" width="15.140625" style="0" customWidth="1"/>
    <col min="3335" max="3335" width="13.7109375" style="0" customWidth="1"/>
    <col min="3336" max="3336" width="13.140625" style="0" customWidth="1"/>
    <col min="3575" max="3575" width="23.00390625" style="0" customWidth="1"/>
    <col min="3576" max="3576" width="51.28125" style="0" customWidth="1"/>
    <col min="3577" max="3577" width="36.28125" style="0" customWidth="1"/>
    <col min="3578" max="3578" width="13.140625" style="0" customWidth="1"/>
    <col min="3579" max="3579" width="16.421875" style="0" customWidth="1"/>
    <col min="3581" max="3581" width="15.421875" style="0" customWidth="1"/>
    <col min="3582" max="3582" width="12.421875" style="0" customWidth="1"/>
    <col min="3584" max="3584" width="12.8515625" style="0" customWidth="1"/>
    <col min="3585" max="3585" width="17.28125" style="0" customWidth="1"/>
    <col min="3587" max="3587" width="14.7109375" style="0" customWidth="1"/>
    <col min="3588" max="3588" width="12.7109375" style="0" customWidth="1"/>
    <col min="3589" max="3589" width="13.140625" style="0" customWidth="1"/>
    <col min="3590" max="3590" width="15.140625" style="0" customWidth="1"/>
    <col min="3591" max="3591" width="13.7109375" style="0" customWidth="1"/>
    <col min="3592" max="3592" width="13.140625" style="0" customWidth="1"/>
    <col min="3831" max="3831" width="23.00390625" style="0" customWidth="1"/>
    <col min="3832" max="3832" width="51.28125" style="0" customWidth="1"/>
    <col min="3833" max="3833" width="36.28125" style="0" customWidth="1"/>
    <col min="3834" max="3834" width="13.140625" style="0" customWidth="1"/>
    <col min="3835" max="3835" width="16.421875" style="0" customWidth="1"/>
    <col min="3837" max="3837" width="15.421875" style="0" customWidth="1"/>
    <col min="3838" max="3838" width="12.421875" style="0" customWidth="1"/>
    <col min="3840" max="3840" width="12.8515625" style="0" customWidth="1"/>
    <col min="3841" max="3841" width="17.28125" style="0" customWidth="1"/>
    <col min="3843" max="3843" width="14.7109375" style="0" customWidth="1"/>
    <col min="3844" max="3844" width="12.7109375" style="0" customWidth="1"/>
    <col min="3845" max="3845" width="13.140625" style="0" customWidth="1"/>
    <col min="3846" max="3846" width="15.140625" style="0" customWidth="1"/>
    <col min="3847" max="3847" width="13.7109375" style="0" customWidth="1"/>
    <col min="3848" max="3848" width="13.140625" style="0" customWidth="1"/>
    <col min="4087" max="4087" width="23.00390625" style="0" customWidth="1"/>
    <col min="4088" max="4088" width="51.28125" style="0" customWidth="1"/>
    <col min="4089" max="4089" width="36.28125" style="0" customWidth="1"/>
    <col min="4090" max="4090" width="13.140625" style="0" customWidth="1"/>
    <col min="4091" max="4091" width="16.421875" style="0" customWidth="1"/>
    <col min="4093" max="4093" width="15.421875" style="0" customWidth="1"/>
    <col min="4094" max="4094" width="12.421875" style="0" customWidth="1"/>
    <col min="4096" max="4096" width="12.8515625" style="0" customWidth="1"/>
    <col min="4097" max="4097" width="17.28125" style="0" customWidth="1"/>
    <col min="4099" max="4099" width="14.7109375" style="0" customWidth="1"/>
    <col min="4100" max="4100" width="12.7109375" style="0" customWidth="1"/>
    <col min="4101" max="4101" width="13.140625" style="0" customWidth="1"/>
    <col min="4102" max="4102" width="15.140625" style="0" customWidth="1"/>
    <col min="4103" max="4103" width="13.7109375" style="0" customWidth="1"/>
    <col min="4104" max="4104" width="13.140625" style="0" customWidth="1"/>
    <col min="4343" max="4343" width="23.00390625" style="0" customWidth="1"/>
    <col min="4344" max="4344" width="51.28125" style="0" customWidth="1"/>
    <col min="4345" max="4345" width="36.28125" style="0" customWidth="1"/>
    <col min="4346" max="4346" width="13.140625" style="0" customWidth="1"/>
    <col min="4347" max="4347" width="16.421875" style="0" customWidth="1"/>
    <col min="4349" max="4349" width="15.421875" style="0" customWidth="1"/>
    <col min="4350" max="4350" width="12.421875" style="0" customWidth="1"/>
    <col min="4352" max="4352" width="12.8515625" style="0" customWidth="1"/>
    <col min="4353" max="4353" width="17.28125" style="0" customWidth="1"/>
    <col min="4355" max="4355" width="14.7109375" style="0" customWidth="1"/>
    <col min="4356" max="4356" width="12.7109375" style="0" customWidth="1"/>
    <col min="4357" max="4357" width="13.140625" style="0" customWidth="1"/>
    <col min="4358" max="4358" width="15.140625" style="0" customWidth="1"/>
    <col min="4359" max="4359" width="13.7109375" style="0" customWidth="1"/>
    <col min="4360" max="4360" width="13.140625" style="0" customWidth="1"/>
    <col min="4599" max="4599" width="23.00390625" style="0" customWidth="1"/>
    <col min="4600" max="4600" width="51.28125" style="0" customWidth="1"/>
    <col min="4601" max="4601" width="36.28125" style="0" customWidth="1"/>
    <col min="4602" max="4602" width="13.140625" style="0" customWidth="1"/>
    <col min="4603" max="4603" width="16.421875" style="0" customWidth="1"/>
    <col min="4605" max="4605" width="15.421875" style="0" customWidth="1"/>
    <col min="4606" max="4606" width="12.421875" style="0" customWidth="1"/>
    <col min="4608" max="4608" width="12.8515625" style="0" customWidth="1"/>
    <col min="4609" max="4609" width="17.28125" style="0" customWidth="1"/>
    <col min="4611" max="4611" width="14.7109375" style="0" customWidth="1"/>
    <col min="4612" max="4612" width="12.7109375" style="0" customWidth="1"/>
    <col min="4613" max="4613" width="13.140625" style="0" customWidth="1"/>
    <col min="4614" max="4614" width="15.140625" style="0" customWidth="1"/>
    <col min="4615" max="4615" width="13.7109375" style="0" customWidth="1"/>
    <col min="4616" max="4616" width="13.140625" style="0" customWidth="1"/>
    <col min="4855" max="4855" width="23.00390625" style="0" customWidth="1"/>
    <col min="4856" max="4856" width="51.28125" style="0" customWidth="1"/>
    <col min="4857" max="4857" width="36.28125" style="0" customWidth="1"/>
    <col min="4858" max="4858" width="13.140625" style="0" customWidth="1"/>
    <col min="4859" max="4859" width="16.421875" style="0" customWidth="1"/>
    <col min="4861" max="4861" width="15.421875" style="0" customWidth="1"/>
    <col min="4862" max="4862" width="12.421875" style="0" customWidth="1"/>
    <col min="4864" max="4864" width="12.8515625" style="0" customWidth="1"/>
    <col min="4865" max="4865" width="17.28125" style="0" customWidth="1"/>
    <col min="4867" max="4867" width="14.7109375" style="0" customWidth="1"/>
    <col min="4868" max="4868" width="12.7109375" style="0" customWidth="1"/>
    <col min="4869" max="4869" width="13.140625" style="0" customWidth="1"/>
    <col min="4870" max="4870" width="15.140625" style="0" customWidth="1"/>
    <col min="4871" max="4871" width="13.7109375" style="0" customWidth="1"/>
    <col min="4872" max="4872" width="13.140625" style="0" customWidth="1"/>
    <col min="5111" max="5111" width="23.00390625" style="0" customWidth="1"/>
    <col min="5112" max="5112" width="51.28125" style="0" customWidth="1"/>
    <col min="5113" max="5113" width="36.28125" style="0" customWidth="1"/>
    <col min="5114" max="5114" width="13.140625" style="0" customWidth="1"/>
    <col min="5115" max="5115" width="16.421875" style="0" customWidth="1"/>
    <col min="5117" max="5117" width="15.421875" style="0" customWidth="1"/>
    <col min="5118" max="5118" width="12.421875" style="0" customWidth="1"/>
    <col min="5120" max="5120" width="12.8515625" style="0" customWidth="1"/>
    <col min="5121" max="5121" width="17.28125" style="0" customWidth="1"/>
    <col min="5123" max="5123" width="14.7109375" style="0" customWidth="1"/>
    <col min="5124" max="5124" width="12.7109375" style="0" customWidth="1"/>
    <col min="5125" max="5125" width="13.140625" style="0" customWidth="1"/>
    <col min="5126" max="5126" width="15.140625" style="0" customWidth="1"/>
    <col min="5127" max="5127" width="13.7109375" style="0" customWidth="1"/>
    <col min="5128" max="5128" width="13.140625" style="0" customWidth="1"/>
    <col min="5367" max="5367" width="23.00390625" style="0" customWidth="1"/>
    <col min="5368" max="5368" width="51.28125" style="0" customWidth="1"/>
    <col min="5369" max="5369" width="36.28125" style="0" customWidth="1"/>
    <col min="5370" max="5370" width="13.140625" style="0" customWidth="1"/>
    <col min="5371" max="5371" width="16.421875" style="0" customWidth="1"/>
    <col min="5373" max="5373" width="15.421875" style="0" customWidth="1"/>
    <col min="5374" max="5374" width="12.421875" style="0" customWidth="1"/>
    <col min="5376" max="5376" width="12.8515625" style="0" customWidth="1"/>
    <col min="5377" max="5377" width="17.28125" style="0" customWidth="1"/>
    <col min="5379" max="5379" width="14.7109375" style="0" customWidth="1"/>
    <col min="5380" max="5380" width="12.7109375" style="0" customWidth="1"/>
    <col min="5381" max="5381" width="13.140625" style="0" customWidth="1"/>
    <col min="5382" max="5382" width="15.140625" style="0" customWidth="1"/>
    <col min="5383" max="5383" width="13.7109375" style="0" customWidth="1"/>
    <col min="5384" max="5384" width="13.140625" style="0" customWidth="1"/>
    <col min="5623" max="5623" width="23.00390625" style="0" customWidth="1"/>
    <col min="5624" max="5624" width="51.28125" style="0" customWidth="1"/>
    <col min="5625" max="5625" width="36.28125" style="0" customWidth="1"/>
    <col min="5626" max="5626" width="13.140625" style="0" customWidth="1"/>
    <col min="5627" max="5627" width="16.421875" style="0" customWidth="1"/>
    <col min="5629" max="5629" width="15.421875" style="0" customWidth="1"/>
    <col min="5630" max="5630" width="12.421875" style="0" customWidth="1"/>
    <col min="5632" max="5632" width="12.8515625" style="0" customWidth="1"/>
    <col min="5633" max="5633" width="17.28125" style="0" customWidth="1"/>
    <col min="5635" max="5635" width="14.7109375" style="0" customWidth="1"/>
    <col min="5636" max="5636" width="12.7109375" style="0" customWidth="1"/>
    <col min="5637" max="5637" width="13.140625" style="0" customWidth="1"/>
    <col min="5638" max="5638" width="15.140625" style="0" customWidth="1"/>
    <col min="5639" max="5639" width="13.7109375" style="0" customWidth="1"/>
    <col min="5640" max="5640" width="13.140625" style="0" customWidth="1"/>
    <col min="5879" max="5879" width="23.00390625" style="0" customWidth="1"/>
    <col min="5880" max="5880" width="51.28125" style="0" customWidth="1"/>
    <col min="5881" max="5881" width="36.28125" style="0" customWidth="1"/>
    <col min="5882" max="5882" width="13.140625" style="0" customWidth="1"/>
    <col min="5883" max="5883" width="16.421875" style="0" customWidth="1"/>
    <col min="5885" max="5885" width="15.421875" style="0" customWidth="1"/>
    <col min="5886" max="5886" width="12.421875" style="0" customWidth="1"/>
    <col min="5888" max="5888" width="12.8515625" style="0" customWidth="1"/>
    <col min="5889" max="5889" width="17.28125" style="0" customWidth="1"/>
    <col min="5891" max="5891" width="14.7109375" style="0" customWidth="1"/>
    <col min="5892" max="5892" width="12.7109375" style="0" customWidth="1"/>
    <col min="5893" max="5893" width="13.140625" style="0" customWidth="1"/>
    <col min="5894" max="5894" width="15.140625" style="0" customWidth="1"/>
    <col min="5895" max="5895" width="13.7109375" style="0" customWidth="1"/>
    <col min="5896" max="5896" width="13.140625" style="0" customWidth="1"/>
    <col min="6135" max="6135" width="23.00390625" style="0" customWidth="1"/>
    <col min="6136" max="6136" width="51.28125" style="0" customWidth="1"/>
    <col min="6137" max="6137" width="36.28125" style="0" customWidth="1"/>
    <col min="6138" max="6138" width="13.140625" style="0" customWidth="1"/>
    <col min="6139" max="6139" width="16.421875" style="0" customWidth="1"/>
    <col min="6141" max="6141" width="15.421875" style="0" customWidth="1"/>
    <col min="6142" max="6142" width="12.421875" style="0" customWidth="1"/>
    <col min="6144" max="6144" width="12.8515625" style="0" customWidth="1"/>
    <col min="6145" max="6145" width="17.28125" style="0" customWidth="1"/>
    <col min="6147" max="6147" width="14.7109375" style="0" customWidth="1"/>
    <col min="6148" max="6148" width="12.7109375" style="0" customWidth="1"/>
    <col min="6149" max="6149" width="13.140625" style="0" customWidth="1"/>
    <col min="6150" max="6150" width="15.140625" style="0" customWidth="1"/>
    <col min="6151" max="6151" width="13.7109375" style="0" customWidth="1"/>
    <col min="6152" max="6152" width="13.140625" style="0" customWidth="1"/>
    <col min="6391" max="6391" width="23.00390625" style="0" customWidth="1"/>
    <col min="6392" max="6392" width="51.28125" style="0" customWidth="1"/>
    <col min="6393" max="6393" width="36.28125" style="0" customWidth="1"/>
    <col min="6394" max="6394" width="13.140625" style="0" customWidth="1"/>
    <col min="6395" max="6395" width="16.421875" style="0" customWidth="1"/>
    <col min="6397" max="6397" width="15.421875" style="0" customWidth="1"/>
    <col min="6398" max="6398" width="12.421875" style="0" customWidth="1"/>
    <col min="6400" max="6400" width="12.8515625" style="0" customWidth="1"/>
    <col min="6401" max="6401" width="17.28125" style="0" customWidth="1"/>
    <col min="6403" max="6403" width="14.7109375" style="0" customWidth="1"/>
    <col min="6404" max="6404" width="12.7109375" style="0" customWidth="1"/>
    <col min="6405" max="6405" width="13.140625" style="0" customWidth="1"/>
    <col min="6406" max="6406" width="15.140625" style="0" customWidth="1"/>
    <col min="6407" max="6407" width="13.7109375" style="0" customWidth="1"/>
    <col min="6408" max="6408" width="13.140625" style="0" customWidth="1"/>
    <col min="6647" max="6647" width="23.00390625" style="0" customWidth="1"/>
    <col min="6648" max="6648" width="51.28125" style="0" customWidth="1"/>
    <col min="6649" max="6649" width="36.28125" style="0" customWidth="1"/>
    <col min="6650" max="6650" width="13.140625" style="0" customWidth="1"/>
    <col min="6651" max="6651" width="16.421875" style="0" customWidth="1"/>
    <col min="6653" max="6653" width="15.421875" style="0" customWidth="1"/>
    <col min="6654" max="6654" width="12.421875" style="0" customWidth="1"/>
    <col min="6656" max="6656" width="12.8515625" style="0" customWidth="1"/>
    <col min="6657" max="6657" width="17.28125" style="0" customWidth="1"/>
    <col min="6659" max="6659" width="14.7109375" style="0" customWidth="1"/>
    <col min="6660" max="6660" width="12.7109375" style="0" customWidth="1"/>
    <col min="6661" max="6661" width="13.140625" style="0" customWidth="1"/>
    <col min="6662" max="6662" width="15.140625" style="0" customWidth="1"/>
    <col min="6663" max="6663" width="13.7109375" style="0" customWidth="1"/>
    <col min="6664" max="6664" width="13.140625" style="0" customWidth="1"/>
    <col min="6903" max="6903" width="23.00390625" style="0" customWidth="1"/>
    <col min="6904" max="6904" width="51.28125" style="0" customWidth="1"/>
    <col min="6905" max="6905" width="36.28125" style="0" customWidth="1"/>
    <col min="6906" max="6906" width="13.140625" style="0" customWidth="1"/>
    <col min="6907" max="6907" width="16.421875" style="0" customWidth="1"/>
    <col min="6909" max="6909" width="15.421875" style="0" customWidth="1"/>
    <col min="6910" max="6910" width="12.421875" style="0" customWidth="1"/>
    <col min="6912" max="6912" width="12.8515625" style="0" customWidth="1"/>
    <col min="6913" max="6913" width="17.28125" style="0" customWidth="1"/>
    <col min="6915" max="6915" width="14.7109375" style="0" customWidth="1"/>
    <col min="6916" max="6916" width="12.7109375" style="0" customWidth="1"/>
    <col min="6917" max="6917" width="13.140625" style="0" customWidth="1"/>
    <col min="6918" max="6918" width="15.140625" style="0" customWidth="1"/>
    <col min="6919" max="6919" width="13.7109375" style="0" customWidth="1"/>
    <col min="6920" max="6920" width="13.140625" style="0" customWidth="1"/>
    <col min="7159" max="7159" width="23.00390625" style="0" customWidth="1"/>
    <col min="7160" max="7160" width="51.28125" style="0" customWidth="1"/>
    <col min="7161" max="7161" width="36.28125" style="0" customWidth="1"/>
    <col min="7162" max="7162" width="13.140625" style="0" customWidth="1"/>
    <col min="7163" max="7163" width="16.421875" style="0" customWidth="1"/>
    <col min="7165" max="7165" width="15.421875" style="0" customWidth="1"/>
    <col min="7166" max="7166" width="12.421875" style="0" customWidth="1"/>
    <col min="7168" max="7168" width="12.8515625" style="0" customWidth="1"/>
    <col min="7169" max="7169" width="17.28125" style="0" customWidth="1"/>
    <col min="7171" max="7171" width="14.7109375" style="0" customWidth="1"/>
    <col min="7172" max="7172" width="12.7109375" style="0" customWidth="1"/>
    <col min="7173" max="7173" width="13.140625" style="0" customWidth="1"/>
    <col min="7174" max="7174" width="15.140625" style="0" customWidth="1"/>
    <col min="7175" max="7175" width="13.7109375" style="0" customWidth="1"/>
    <col min="7176" max="7176" width="13.140625" style="0" customWidth="1"/>
    <col min="7415" max="7415" width="23.00390625" style="0" customWidth="1"/>
    <col min="7416" max="7416" width="51.28125" style="0" customWidth="1"/>
    <col min="7417" max="7417" width="36.28125" style="0" customWidth="1"/>
    <col min="7418" max="7418" width="13.140625" style="0" customWidth="1"/>
    <col min="7419" max="7419" width="16.421875" style="0" customWidth="1"/>
    <col min="7421" max="7421" width="15.421875" style="0" customWidth="1"/>
    <col min="7422" max="7422" width="12.421875" style="0" customWidth="1"/>
    <col min="7424" max="7424" width="12.8515625" style="0" customWidth="1"/>
    <col min="7425" max="7425" width="17.28125" style="0" customWidth="1"/>
    <col min="7427" max="7427" width="14.7109375" style="0" customWidth="1"/>
    <col min="7428" max="7428" width="12.7109375" style="0" customWidth="1"/>
    <col min="7429" max="7429" width="13.140625" style="0" customWidth="1"/>
    <col min="7430" max="7430" width="15.140625" style="0" customWidth="1"/>
    <col min="7431" max="7431" width="13.7109375" style="0" customWidth="1"/>
    <col min="7432" max="7432" width="13.140625" style="0" customWidth="1"/>
    <col min="7671" max="7671" width="23.00390625" style="0" customWidth="1"/>
    <col min="7672" max="7672" width="51.28125" style="0" customWidth="1"/>
    <col min="7673" max="7673" width="36.28125" style="0" customWidth="1"/>
    <col min="7674" max="7674" width="13.140625" style="0" customWidth="1"/>
    <col min="7675" max="7675" width="16.421875" style="0" customWidth="1"/>
    <col min="7677" max="7677" width="15.421875" style="0" customWidth="1"/>
    <col min="7678" max="7678" width="12.421875" style="0" customWidth="1"/>
    <col min="7680" max="7680" width="12.8515625" style="0" customWidth="1"/>
    <col min="7681" max="7681" width="17.28125" style="0" customWidth="1"/>
    <col min="7683" max="7683" width="14.7109375" style="0" customWidth="1"/>
    <col min="7684" max="7684" width="12.7109375" style="0" customWidth="1"/>
    <col min="7685" max="7685" width="13.140625" style="0" customWidth="1"/>
    <col min="7686" max="7686" width="15.140625" style="0" customWidth="1"/>
    <col min="7687" max="7687" width="13.7109375" style="0" customWidth="1"/>
    <col min="7688" max="7688" width="13.140625" style="0" customWidth="1"/>
    <col min="7927" max="7927" width="23.00390625" style="0" customWidth="1"/>
    <col min="7928" max="7928" width="51.28125" style="0" customWidth="1"/>
    <col min="7929" max="7929" width="36.28125" style="0" customWidth="1"/>
    <col min="7930" max="7930" width="13.140625" style="0" customWidth="1"/>
    <col min="7931" max="7931" width="16.421875" style="0" customWidth="1"/>
    <col min="7933" max="7933" width="15.421875" style="0" customWidth="1"/>
    <col min="7934" max="7934" width="12.421875" style="0" customWidth="1"/>
    <col min="7936" max="7936" width="12.8515625" style="0" customWidth="1"/>
    <col min="7937" max="7937" width="17.28125" style="0" customWidth="1"/>
    <col min="7939" max="7939" width="14.7109375" style="0" customWidth="1"/>
    <col min="7940" max="7940" width="12.7109375" style="0" customWidth="1"/>
    <col min="7941" max="7941" width="13.140625" style="0" customWidth="1"/>
    <col min="7942" max="7942" width="15.140625" style="0" customWidth="1"/>
    <col min="7943" max="7943" width="13.7109375" style="0" customWidth="1"/>
    <col min="7944" max="7944" width="13.140625" style="0" customWidth="1"/>
    <col min="8183" max="8183" width="23.00390625" style="0" customWidth="1"/>
    <col min="8184" max="8184" width="51.28125" style="0" customWidth="1"/>
    <col min="8185" max="8185" width="36.28125" style="0" customWidth="1"/>
    <col min="8186" max="8186" width="13.140625" style="0" customWidth="1"/>
    <col min="8187" max="8187" width="16.421875" style="0" customWidth="1"/>
    <col min="8189" max="8189" width="15.421875" style="0" customWidth="1"/>
    <col min="8190" max="8190" width="12.421875" style="0" customWidth="1"/>
    <col min="8192" max="8192" width="12.8515625" style="0" customWidth="1"/>
    <col min="8193" max="8193" width="17.28125" style="0" customWidth="1"/>
    <col min="8195" max="8195" width="14.7109375" style="0" customWidth="1"/>
    <col min="8196" max="8196" width="12.7109375" style="0" customWidth="1"/>
    <col min="8197" max="8197" width="13.140625" style="0" customWidth="1"/>
    <col min="8198" max="8198" width="15.140625" style="0" customWidth="1"/>
    <col min="8199" max="8199" width="13.7109375" style="0" customWidth="1"/>
    <col min="8200" max="8200" width="13.140625" style="0" customWidth="1"/>
    <col min="8439" max="8439" width="23.00390625" style="0" customWidth="1"/>
    <col min="8440" max="8440" width="51.28125" style="0" customWidth="1"/>
    <col min="8441" max="8441" width="36.28125" style="0" customWidth="1"/>
    <col min="8442" max="8442" width="13.140625" style="0" customWidth="1"/>
    <col min="8443" max="8443" width="16.421875" style="0" customWidth="1"/>
    <col min="8445" max="8445" width="15.421875" style="0" customWidth="1"/>
    <col min="8446" max="8446" width="12.421875" style="0" customWidth="1"/>
    <col min="8448" max="8448" width="12.8515625" style="0" customWidth="1"/>
    <col min="8449" max="8449" width="17.28125" style="0" customWidth="1"/>
    <col min="8451" max="8451" width="14.7109375" style="0" customWidth="1"/>
    <col min="8452" max="8452" width="12.7109375" style="0" customWidth="1"/>
    <col min="8453" max="8453" width="13.140625" style="0" customWidth="1"/>
    <col min="8454" max="8454" width="15.140625" style="0" customWidth="1"/>
    <col min="8455" max="8455" width="13.7109375" style="0" customWidth="1"/>
    <col min="8456" max="8456" width="13.140625" style="0" customWidth="1"/>
    <col min="8695" max="8695" width="23.00390625" style="0" customWidth="1"/>
    <col min="8696" max="8696" width="51.28125" style="0" customWidth="1"/>
    <col min="8697" max="8697" width="36.28125" style="0" customWidth="1"/>
    <col min="8698" max="8698" width="13.140625" style="0" customWidth="1"/>
    <col min="8699" max="8699" width="16.421875" style="0" customWidth="1"/>
    <col min="8701" max="8701" width="15.421875" style="0" customWidth="1"/>
    <col min="8702" max="8702" width="12.421875" style="0" customWidth="1"/>
    <col min="8704" max="8704" width="12.8515625" style="0" customWidth="1"/>
    <col min="8705" max="8705" width="17.28125" style="0" customWidth="1"/>
    <col min="8707" max="8707" width="14.7109375" style="0" customWidth="1"/>
    <col min="8708" max="8708" width="12.7109375" style="0" customWidth="1"/>
    <col min="8709" max="8709" width="13.140625" style="0" customWidth="1"/>
    <col min="8710" max="8710" width="15.140625" style="0" customWidth="1"/>
    <col min="8711" max="8711" width="13.7109375" style="0" customWidth="1"/>
    <col min="8712" max="8712" width="13.140625" style="0" customWidth="1"/>
    <col min="8951" max="8951" width="23.00390625" style="0" customWidth="1"/>
    <col min="8952" max="8952" width="51.28125" style="0" customWidth="1"/>
    <col min="8953" max="8953" width="36.28125" style="0" customWidth="1"/>
    <col min="8954" max="8954" width="13.140625" style="0" customWidth="1"/>
    <col min="8955" max="8955" width="16.421875" style="0" customWidth="1"/>
    <col min="8957" max="8957" width="15.421875" style="0" customWidth="1"/>
    <col min="8958" max="8958" width="12.421875" style="0" customWidth="1"/>
    <col min="8960" max="8960" width="12.8515625" style="0" customWidth="1"/>
    <col min="8961" max="8961" width="17.28125" style="0" customWidth="1"/>
    <col min="8963" max="8963" width="14.7109375" style="0" customWidth="1"/>
    <col min="8964" max="8964" width="12.7109375" style="0" customWidth="1"/>
    <col min="8965" max="8965" width="13.140625" style="0" customWidth="1"/>
    <col min="8966" max="8966" width="15.140625" style="0" customWidth="1"/>
    <col min="8967" max="8967" width="13.7109375" style="0" customWidth="1"/>
    <col min="8968" max="8968" width="13.140625" style="0" customWidth="1"/>
    <col min="9207" max="9207" width="23.00390625" style="0" customWidth="1"/>
    <col min="9208" max="9208" width="51.28125" style="0" customWidth="1"/>
    <col min="9209" max="9209" width="36.28125" style="0" customWidth="1"/>
    <col min="9210" max="9210" width="13.140625" style="0" customWidth="1"/>
    <col min="9211" max="9211" width="16.421875" style="0" customWidth="1"/>
    <col min="9213" max="9213" width="15.421875" style="0" customWidth="1"/>
    <col min="9214" max="9214" width="12.421875" style="0" customWidth="1"/>
    <col min="9216" max="9216" width="12.8515625" style="0" customWidth="1"/>
    <col min="9217" max="9217" width="17.28125" style="0" customWidth="1"/>
    <col min="9219" max="9219" width="14.7109375" style="0" customWidth="1"/>
    <col min="9220" max="9220" width="12.7109375" style="0" customWidth="1"/>
    <col min="9221" max="9221" width="13.140625" style="0" customWidth="1"/>
    <col min="9222" max="9222" width="15.140625" style="0" customWidth="1"/>
    <col min="9223" max="9223" width="13.7109375" style="0" customWidth="1"/>
    <col min="9224" max="9224" width="13.140625" style="0" customWidth="1"/>
    <col min="9463" max="9463" width="23.00390625" style="0" customWidth="1"/>
    <col min="9464" max="9464" width="51.28125" style="0" customWidth="1"/>
    <col min="9465" max="9465" width="36.28125" style="0" customWidth="1"/>
    <col min="9466" max="9466" width="13.140625" style="0" customWidth="1"/>
    <col min="9467" max="9467" width="16.421875" style="0" customWidth="1"/>
    <col min="9469" max="9469" width="15.421875" style="0" customWidth="1"/>
    <col min="9470" max="9470" width="12.421875" style="0" customWidth="1"/>
    <col min="9472" max="9472" width="12.8515625" style="0" customWidth="1"/>
    <col min="9473" max="9473" width="17.28125" style="0" customWidth="1"/>
    <col min="9475" max="9475" width="14.7109375" style="0" customWidth="1"/>
    <col min="9476" max="9476" width="12.7109375" style="0" customWidth="1"/>
    <col min="9477" max="9477" width="13.140625" style="0" customWidth="1"/>
    <col min="9478" max="9478" width="15.140625" style="0" customWidth="1"/>
    <col min="9479" max="9479" width="13.7109375" style="0" customWidth="1"/>
    <col min="9480" max="9480" width="13.140625" style="0" customWidth="1"/>
    <col min="9719" max="9719" width="23.00390625" style="0" customWidth="1"/>
    <col min="9720" max="9720" width="51.28125" style="0" customWidth="1"/>
    <col min="9721" max="9721" width="36.28125" style="0" customWidth="1"/>
    <col min="9722" max="9722" width="13.140625" style="0" customWidth="1"/>
    <col min="9723" max="9723" width="16.421875" style="0" customWidth="1"/>
    <col min="9725" max="9725" width="15.421875" style="0" customWidth="1"/>
    <col min="9726" max="9726" width="12.421875" style="0" customWidth="1"/>
    <col min="9728" max="9728" width="12.8515625" style="0" customWidth="1"/>
    <col min="9729" max="9729" width="17.28125" style="0" customWidth="1"/>
    <col min="9731" max="9731" width="14.7109375" style="0" customWidth="1"/>
    <col min="9732" max="9732" width="12.7109375" style="0" customWidth="1"/>
    <col min="9733" max="9733" width="13.140625" style="0" customWidth="1"/>
    <col min="9734" max="9734" width="15.140625" style="0" customWidth="1"/>
    <col min="9735" max="9735" width="13.7109375" style="0" customWidth="1"/>
    <col min="9736" max="9736" width="13.140625" style="0" customWidth="1"/>
    <col min="9975" max="9975" width="23.00390625" style="0" customWidth="1"/>
    <col min="9976" max="9976" width="51.28125" style="0" customWidth="1"/>
    <col min="9977" max="9977" width="36.28125" style="0" customWidth="1"/>
    <col min="9978" max="9978" width="13.140625" style="0" customWidth="1"/>
    <col min="9979" max="9979" width="16.421875" style="0" customWidth="1"/>
    <col min="9981" max="9981" width="15.421875" style="0" customWidth="1"/>
    <col min="9982" max="9982" width="12.421875" style="0" customWidth="1"/>
    <col min="9984" max="9984" width="12.8515625" style="0" customWidth="1"/>
    <col min="9985" max="9985" width="17.28125" style="0" customWidth="1"/>
    <col min="9987" max="9987" width="14.7109375" style="0" customWidth="1"/>
    <col min="9988" max="9988" width="12.7109375" style="0" customWidth="1"/>
    <col min="9989" max="9989" width="13.140625" style="0" customWidth="1"/>
    <col min="9990" max="9990" width="15.140625" style="0" customWidth="1"/>
    <col min="9991" max="9991" width="13.7109375" style="0" customWidth="1"/>
    <col min="9992" max="9992" width="13.140625" style="0" customWidth="1"/>
    <col min="10231" max="10231" width="23.00390625" style="0" customWidth="1"/>
    <col min="10232" max="10232" width="51.28125" style="0" customWidth="1"/>
    <col min="10233" max="10233" width="36.28125" style="0" customWidth="1"/>
    <col min="10234" max="10234" width="13.140625" style="0" customWidth="1"/>
    <col min="10235" max="10235" width="16.421875" style="0" customWidth="1"/>
    <col min="10237" max="10237" width="15.421875" style="0" customWidth="1"/>
    <col min="10238" max="10238" width="12.421875" style="0" customWidth="1"/>
    <col min="10240" max="10240" width="12.8515625" style="0" customWidth="1"/>
    <col min="10241" max="10241" width="17.28125" style="0" customWidth="1"/>
    <col min="10243" max="10243" width="14.7109375" style="0" customWidth="1"/>
    <col min="10244" max="10244" width="12.7109375" style="0" customWidth="1"/>
    <col min="10245" max="10245" width="13.140625" style="0" customWidth="1"/>
    <col min="10246" max="10246" width="15.140625" style="0" customWidth="1"/>
    <col min="10247" max="10247" width="13.7109375" style="0" customWidth="1"/>
    <col min="10248" max="10248" width="13.140625" style="0" customWidth="1"/>
    <col min="10487" max="10487" width="23.00390625" style="0" customWidth="1"/>
    <col min="10488" max="10488" width="51.28125" style="0" customWidth="1"/>
    <col min="10489" max="10489" width="36.28125" style="0" customWidth="1"/>
    <col min="10490" max="10490" width="13.140625" style="0" customWidth="1"/>
    <col min="10491" max="10491" width="16.421875" style="0" customWidth="1"/>
    <col min="10493" max="10493" width="15.421875" style="0" customWidth="1"/>
    <col min="10494" max="10494" width="12.421875" style="0" customWidth="1"/>
    <col min="10496" max="10496" width="12.8515625" style="0" customWidth="1"/>
    <col min="10497" max="10497" width="17.28125" style="0" customWidth="1"/>
    <col min="10499" max="10499" width="14.7109375" style="0" customWidth="1"/>
    <col min="10500" max="10500" width="12.7109375" style="0" customWidth="1"/>
    <col min="10501" max="10501" width="13.140625" style="0" customWidth="1"/>
    <col min="10502" max="10502" width="15.140625" style="0" customWidth="1"/>
    <col min="10503" max="10503" width="13.7109375" style="0" customWidth="1"/>
    <col min="10504" max="10504" width="13.140625" style="0" customWidth="1"/>
    <col min="10743" max="10743" width="23.00390625" style="0" customWidth="1"/>
    <col min="10744" max="10744" width="51.28125" style="0" customWidth="1"/>
    <col min="10745" max="10745" width="36.28125" style="0" customWidth="1"/>
    <col min="10746" max="10746" width="13.140625" style="0" customWidth="1"/>
    <col min="10747" max="10747" width="16.421875" style="0" customWidth="1"/>
    <col min="10749" max="10749" width="15.421875" style="0" customWidth="1"/>
    <col min="10750" max="10750" width="12.421875" style="0" customWidth="1"/>
    <col min="10752" max="10752" width="12.8515625" style="0" customWidth="1"/>
    <col min="10753" max="10753" width="17.28125" style="0" customWidth="1"/>
    <col min="10755" max="10755" width="14.7109375" style="0" customWidth="1"/>
    <col min="10756" max="10756" width="12.7109375" style="0" customWidth="1"/>
    <col min="10757" max="10757" width="13.140625" style="0" customWidth="1"/>
    <col min="10758" max="10758" width="15.140625" style="0" customWidth="1"/>
    <col min="10759" max="10759" width="13.7109375" style="0" customWidth="1"/>
    <col min="10760" max="10760" width="13.140625" style="0" customWidth="1"/>
    <col min="10999" max="10999" width="23.00390625" style="0" customWidth="1"/>
    <col min="11000" max="11000" width="51.28125" style="0" customWidth="1"/>
    <col min="11001" max="11001" width="36.28125" style="0" customWidth="1"/>
    <col min="11002" max="11002" width="13.140625" style="0" customWidth="1"/>
    <col min="11003" max="11003" width="16.421875" style="0" customWidth="1"/>
    <col min="11005" max="11005" width="15.421875" style="0" customWidth="1"/>
    <col min="11006" max="11006" width="12.421875" style="0" customWidth="1"/>
    <col min="11008" max="11008" width="12.8515625" style="0" customWidth="1"/>
    <col min="11009" max="11009" width="17.28125" style="0" customWidth="1"/>
    <col min="11011" max="11011" width="14.7109375" style="0" customWidth="1"/>
    <col min="11012" max="11012" width="12.7109375" style="0" customWidth="1"/>
    <col min="11013" max="11013" width="13.140625" style="0" customWidth="1"/>
    <col min="11014" max="11014" width="15.140625" style="0" customWidth="1"/>
    <col min="11015" max="11015" width="13.7109375" style="0" customWidth="1"/>
    <col min="11016" max="11016" width="13.140625" style="0" customWidth="1"/>
    <col min="11255" max="11255" width="23.00390625" style="0" customWidth="1"/>
    <col min="11256" max="11256" width="51.28125" style="0" customWidth="1"/>
    <col min="11257" max="11257" width="36.28125" style="0" customWidth="1"/>
    <col min="11258" max="11258" width="13.140625" style="0" customWidth="1"/>
    <col min="11259" max="11259" width="16.421875" style="0" customWidth="1"/>
    <col min="11261" max="11261" width="15.421875" style="0" customWidth="1"/>
    <col min="11262" max="11262" width="12.421875" style="0" customWidth="1"/>
    <col min="11264" max="11264" width="12.8515625" style="0" customWidth="1"/>
    <col min="11265" max="11265" width="17.28125" style="0" customWidth="1"/>
    <col min="11267" max="11267" width="14.7109375" style="0" customWidth="1"/>
    <col min="11268" max="11268" width="12.7109375" style="0" customWidth="1"/>
    <col min="11269" max="11269" width="13.140625" style="0" customWidth="1"/>
    <col min="11270" max="11270" width="15.140625" style="0" customWidth="1"/>
    <col min="11271" max="11271" width="13.7109375" style="0" customWidth="1"/>
    <col min="11272" max="11272" width="13.140625" style="0" customWidth="1"/>
    <col min="11511" max="11511" width="23.00390625" style="0" customWidth="1"/>
    <col min="11512" max="11512" width="51.28125" style="0" customWidth="1"/>
    <col min="11513" max="11513" width="36.28125" style="0" customWidth="1"/>
    <col min="11514" max="11514" width="13.140625" style="0" customWidth="1"/>
    <col min="11515" max="11515" width="16.421875" style="0" customWidth="1"/>
    <col min="11517" max="11517" width="15.421875" style="0" customWidth="1"/>
    <col min="11518" max="11518" width="12.421875" style="0" customWidth="1"/>
    <col min="11520" max="11520" width="12.8515625" style="0" customWidth="1"/>
    <col min="11521" max="11521" width="17.28125" style="0" customWidth="1"/>
    <col min="11523" max="11523" width="14.7109375" style="0" customWidth="1"/>
    <col min="11524" max="11524" width="12.7109375" style="0" customWidth="1"/>
    <col min="11525" max="11525" width="13.140625" style="0" customWidth="1"/>
    <col min="11526" max="11526" width="15.140625" style="0" customWidth="1"/>
    <col min="11527" max="11527" width="13.7109375" style="0" customWidth="1"/>
    <col min="11528" max="11528" width="13.140625" style="0" customWidth="1"/>
    <col min="11767" max="11767" width="23.00390625" style="0" customWidth="1"/>
    <col min="11768" max="11768" width="51.28125" style="0" customWidth="1"/>
    <col min="11769" max="11769" width="36.28125" style="0" customWidth="1"/>
    <col min="11770" max="11770" width="13.140625" style="0" customWidth="1"/>
    <col min="11771" max="11771" width="16.421875" style="0" customWidth="1"/>
    <col min="11773" max="11773" width="15.421875" style="0" customWidth="1"/>
    <col min="11774" max="11774" width="12.421875" style="0" customWidth="1"/>
    <col min="11776" max="11776" width="12.8515625" style="0" customWidth="1"/>
    <col min="11777" max="11777" width="17.28125" style="0" customWidth="1"/>
    <col min="11779" max="11779" width="14.7109375" style="0" customWidth="1"/>
    <col min="11780" max="11780" width="12.7109375" style="0" customWidth="1"/>
    <col min="11781" max="11781" width="13.140625" style="0" customWidth="1"/>
    <col min="11782" max="11782" width="15.140625" style="0" customWidth="1"/>
    <col min="11783" max="11783" width="13.7109375" style="0" customWidth="1"/>
    <col min="11784" max="11784" width="13.140625" style="0" customWidth="1"/>
    <col min="12023" max="12023" width="23.00390625" style="0" customWidth="1"/>
    <col min="12024" max="12024" width="51.28125" style="0" customWidth="1"/>
    <col min="12025" max="12025" width="36.28125" style="0" customWidth="1"/>
    <col min="12026" max="12026" width="13.140625" style="0" customWidth="1"/>
    <col min="12027" max="12027" width="16.421875" style="0" customWidth="1"/>
    <col min="12029" max="12029" width="15.421875" style="0" customWidth="1"/>
    <col min="12030" max="12030" width="12.421875" style="0" customWidth="1"/>
    <col min="12032" max="12032" width="12.8515625" style="0" customWidth="1"/>
    <col min="12033" max="12033" width="17.28125" style="0" customWidth="1"/>
    <col min="12035" max="12035" width="14.7109375" style="0" customWidth="1"/>
    <col min="12036" max="12036" width="12.7109375" style="0" customWidth="1"/>
    <col min="12037" max="12037" width="13.140625" style="0" customWidth="1"/>
    <col min="12038" max="12038" width="15.140625" style="0" customWidth="1"/>
    <col min="12039" max="12039" width="13.7109375" style="0" customWidth="1"/>
    <col min="12040" max="12040" width="13.140625" style="0" customWidth="1"/>
    <col min="12279" max="12279" width="23.00390625" style="0" customWidth="1"/>
    <col min="12280" max="12280" width="51.28125" style="0" customWidth="1"/>
    <col min="12281" max="12281" width="36.28125" style="0" customWidth="1"/>
    <col min="12282" max="12282" width="13.140625" style="0" customWidth="1"/>
    <col min="12283" max="12283" width="16.421875" style="0" customWidth="1"/>
    <col min="12285" max="12285" width="15.421875" style="0" customWidth="1"/>
    <col min="12286" max="12286" width="12.421875" style="0" customWidth="1"/>
    <col min="12288" max="12288" width="12.8515625" style="0" customWidth="1"/>
    <col min="12289" max="12289" width="17.28125" style="0" customWidth="1"/>
    <col min="12291" max="12291" width="14.7109375" style="0" customWidth="1"/>
    <col min="12292" max="12292" width="12.7109375" style="0" customWidth="1"/>
    <col min="12293" max="12293" width="13.140625" style="0" customWidth="1"/>
    <col min="12294" max="12294" width="15.140625" style="0" customWidth="1"/>
    <col min="12295" max="12295" width="13.7109375" style="0" customWidth="1"/>
    <col min="12296" max="12296" width="13.140625" style="0" customWidth="1"/>
    <col min="12535" max="12535" width="23.00390625" style="0" customWidth="1"/>
    <col min="12536" max="12536" width="51.28125" style="0" customWidth="1"/>
    <col min="12537" max="12537" width="36.28125" style="0" customWidth="1"/>
    <col min="12538" max="12538" width="13.140625" style="0" customWidth="1"/>
    <col min="12539" max="12539" width="16.421875" style="0" customWidth="1"/>
    <col min="12541" max="12541" width="15.421875" style="0" customWidth="1"/>
    <col min="12542" max="12542" width="12.421875" style="0" customWidth="1"/>
    <col min="12544" max="12544" width="12.8515625" style="0" customWidth="1"/>
    <col min="12545" max="12545" width="17.28125" style="0" customWidth="1"/>
    <col min="12547" max="12547" width="14.7109375" style="0" customWidth="1"/>
    <col min="12548" max="12548" width="12.7109375" style="0" customWidth="1"/>
    <col min="12549" max="12549" width="13.140625" style="0" customWidth="1"/>
    <col min="12550" max="12550" width="15.140625" style="0" customWidth="1"/>
    <col min="12551" max="12551" width="13.7109375" style="0" customWidth="1"/>
    <col min="12552" max="12552" width="13.140625" style="0" customWidth="1"/>
    <col min="12791" max="12791" width="23.00390625" style="0" customWidth="1"/>
    <col min="12792" max="12792" width="51.28125" style="0" customWidth="1"/>
    <col min="12793" max="12793" width="36.28125" style="0" customWidth="1"/>
    <col min="12794" max="12794" width="13.140625" style="0" customWidth="1"/>
    <col min="12795" max="12795" width="16.421875" style="0" customWidth="1"/>
    <col min="12797" max="12797" width="15.421875" style="0" customWidth="1"/>
    <col min="12798" max="12798" width="12.421875" style="0" customWidth="1"/>
    <col min="12800" max="12800" width="12.8515625" style="0" customWidth="1"/>
    <col min="12801" max="12801" width="17.28125" style="0" customWidth="1"/>
    <col min="12803" max="12803" width="14.7109375" style="0" customWidth="1"/>
    <col min="12804" max="12804" width="12.7109375" style="0" customWidth="1"/>
    <col min="12805" max="12805" width="13.140625" style="0" customWidth="1"/>
    <col min="12806" max="12806" width="15.140625" style="0" customWidth="1"/>
    <col min="12807" max="12807" width="13.7109375" style="0" customWidth="1"/>
    <col min="12808" max="12808" width="13.140625" style="0" customWidth="1"/>
    <col min="13047" max="13047" width="23.00390625" style="0" customWidth="1"/>
    <col min="13048" max="13048" width="51.28125" style="0" customWidth="1"/>
    <col min="13049" max="13049" width="36.28125" style="0" customWidth="1"/>
    <col min="13050" max="13050" width="13.140625" style="0" customWidth="1"/>
    <col min="13051" max="13051" width="16.421875" style="0" customWidth="1"/>
    <col min="13053" max="13053" width="15.421875" style="0" customWidth="1"/>
    <col min="13054" max="13054" width="12.421875" style="0" customWidth="1"/>
    <col min="13056" max="13056" width="12.8515625" style="0" customWidth="1"/>
    <col min="13057" max="13057" width="17.28125" style="0" customWidth="1"/>
    <col min="13059" max="13059" width="14.7109375" style="0" customWidth="1"/>
    <col min="13060" max="13060" width="12.7109375" style="0" customWidth="1"/>
    <col min="13061" max="13061" width="13.140625" style="0" customWidth="1"/>
    <col min="13062" max="13062" width="15.140625" style="0" customWidth="1"/>
    <col min="13063" max="13063" width="13.7109375" style="0" customWidth="1"/>
    <col min="13064" max="13064" width="13.140625" style="0" customWidth="1"/>
    <col min="13303" max="13303" width="23.00390625" style="0" customWidth="1"/>
    <col min="13304" max="13304" width="51.28125" style="0" customWidth="1"/>
    <col min="13305" max="13305" width="36.28125" style="0" customWidth="1"/>
    <col min="13306" max="13306" width="13.140625" style="0" customWidth="1"/>
    <col min="13307" max="13307" width="16.421875" style="0" customWidth="1"/>
    <col min="13309" max="13309" width="15.421875" style="0" customWidth="1"/>
    <col min="13310" max="13310" width="12.421875" style="0" customWidth="1"/>
    <col min="13312" max="13312" width="12.8515625" style="0" customWidth="1"/>
    <col min="13313" max="13313" width="17.28125" style="0" customWidth="1"/>
    <col min="13315" max="13315" width="14.7109375" style="0" customWidth="1"/>
    <col min="13316" max="13316" width="12.7109375" style="0" customWidth="1"/>
    <col min="13317" max="13317" width="13.140625" style="0" customWidth="1"/>
    <col min="13318" max="13318" width="15.140625" style="0" customWidth="1"/>
    <col min="13319" max="13319" width="13.7109375" style="0" customWidth="1"/>
    <col min="13320" max="13320" width="13.140625" style="0" customWidth="1"/>
    <col min="13559" max="13559" width="23.00390625" style="0" customWidth="1"/>
    <col min="13560" max="13560" width="51.28125" style="0" customWidth="1"/>
    <col min="13561" max="13561" width="36.28125" style="0" customWidth="1"/>
    <col min="13562" max="13562" width="13.140625" style="0" customWidth="1"/>
    <col min="13563" max="13563" width="16.421875" style="0" customWidth="1"/>
    <col min="13565" max="13565" width="15.421875" style="0" customWidth="1"/>
    <col min="13566" max="13566" width="12.421875" style="0" customWidth="1"/>
    <col min="13568" max="13568" width="12.8515625" style="0" customWidth="1"/>
    <col min="13569" max="13569" width="17.28125" style="0" customWidth="1"/>
    <col min="13571" max="13571" width="14.7109375" style="0" customWidth="1"/>
    <col min="13572" max="13572" width="12.7109375" style="0" customWidth="1"/>
    <col min="13573" max="13573" width="13.140625" style="0" customWidth="1"/>
    <col min="13574" max="13574" width="15.140625" style="0" customWidth="1"/>
    <col min="13575" max="13575" width="13.7109375" style="0" customWidth="1"/>
    <col min="13576" max="13576" width="13.140625" style="0" customWidth="1"/>
    <col min="13815" max="13815" width="23.00390625" style="0" customWidth="1"/>
    <col min="13816" max="13816" width="51.28125" style="0" customWidth="1"/>
    <col min="13817" max="13817" width="36.28125" style="0" customWidth="1"/>
    <col min="13818" max="13818" width="13.140625" style="0" customWidth="1"/>
    <col min="13819" max="13819" width="16.421875" style="0" customWidth="1"/>
    <col min="13821" max="13821" width="15.421875" style="0" customWidth="1"/>
    <col min="13822" max="13822" width="12.421875" style="0" customWidth="1"/>
    <col min="13824" max="13824" width="12.8515625" style="0" customWidth="1"/>
    <col min="13825" max="13825" width="17.28125" style="0" customWidth="1"/>
    <col min="13827" max="13827" width="14.7109375" style="0" customWidth="1"/>
    <col min="13828" max="13828" width="12.7109375" style="0" customWidth="1"/>
    <col min="13829" max="13829" width="13.140625" style="0" customWidth="1"/>
    <col min="13830" max="13830" width="15.140625" style="0" customWidth="1"/>
    <col min="13831" max="13831" width="13.7109375" style="0" customWidth="1"/>
    <col min="13832" max="13832" width="13.140625" style="0" customWidth="1"/>
    <col min="14071" max="14071" width="23.00390625" style="0" customWidth="1"/>
    <col min="14072" max="14072" width="51.28125" style="0" customWidth="1"/>
    <col min="14073" max="14073" width="36.28125" style="0" customWidth="1"/>
    <col min="14074" max="14074" width="13.140625" style="0" customWidth="1"/>
    <col min="14075" max="14075" width="16.421875" style="0" customWidth="1"/>
    <col min="14077" max="14077" width="15.421875" style="0" customWidth="1"/>
    <col min="14078" max="14078" width="12.421875" style="0" customWidth="1"/>
    <col min="14080" max="14080" width="12.8515625" style="0" customWidth="1"/>
    <col min="14081" max="14081" width="17.28125" style="0" customWidth="1"/>
    <col min="14083" max="14083" width="14.7109375" style="0" customWidth="1"/>
    <col min="14084" max="14084" width="12.7109375" style="0" customWidth="1"/>
    <col min="14085" max="14085" width="13.140625" style="0" customWidth="1"/>
    <col min="14086" max="14086" width="15.140625" style="0" customWidth="1"/>
    <col min="14087" max="14087" width="13.7109375" style="0" customWidth="1"/>
    <col min="14088" max="14088" width="13.140625" style="0" customWidth="1"/>
    <col min="14327" max="14327" width="23.00390625" style="0" customWidth="1"/>
    <col min="14328" max="14328" width="51.28125" style="0" customWidth="1"/>
    <col min="14329" max="14329" width="36.28125" style="0" customWidth="1"/>
    <col min="14330" max="14330" width="13.140625" style="0" customWidth="1"/>
    <col min="14331" max="14331" width="16.421875" style="0" customWidth="1"/>
    <col min="14333" max="14333" width="15.421875" style="0" customWidth="1"/>
    <col min="14334" max="14334" width="12.421875" style="0" customWidth="1"/>
    <col min="14336" max="14336" width="12.8515625" style="0" customWidth="1"/>
    <col min="14337" max="14337" width="17.28125" style="0" customWidth="1"/>
    <col min="14339" max="14339" width="14.7109375" style="0" customWidth="1"/>
    <col min="14340" max="14340" width="12.7109375" style="0" customWidth="1"/>
    <col min="14341" max="14341" width="13.140625" style="0" customWidth="1"/>
    <col min="14342" max="14342" width="15.140625" style="0" customWidth="1"/>
    <col min="14343" max="14343" width="13.7109375" style="0" customWidth="1"/>
    <col min="14344" max="14344" width="13.140625" style="0" customWidth="1"/>
    <col min="14583" max="14583" width="23.00390625" style="0" customWidth="1"/>
    <col min="14584" max="14584" width="51.28125" style="0" customWidth="1"/>
    <col min="14585" max="14585" width="36.28125" style="0" customWidth="1"/>
    <col min="14586" max="14586" width="13.140625" style="0" customWidth="1"/>
    <col min="14587" max="14587" width="16.421875" style="0" customWidth="1"/>
    <col min="14589" max="14589" width="15.421875" style="0" customWidth="1"/>
    <col min="14590" max="14590" width="12.421875" style="0" customWidth="1"/>
    <col min="14592" max="14592" width="12.8515625" style="0" customWidth="1"/>
    <col min="14593" max="14593" width="17.28125" style="0" customWidth="1"/>
    <col min="14595" max="14595" width="14.7109375" style="0" customWidth="1"/>
    <col min="14596" max="14596" width="12.7109375" style="0" customWidth="1"/>
    <col min="14597" max="14597" width="13.140625" style="0" customWidth="1"/>
    <col min="14598" max="14598" width="15.140625" style="0" customWidth="1"/>
    <col min="14599" max="14599" width="13.7109375" style="0" customWidth="1"/>
    <col min="14600" max="14600" width="13.140625" style="0" customWidth="1"/>
    <col min="14839" max="14839" width="23.00390625" style="0" customWidth="1"/>
    <col min="14840" max="14840" width="51.28125" style="0" customWidth="1"/>
    <col min="14841" max="14841" width="36.28125" style="0" customWidth="1"/>
    <col min="14842" max="14842" width="13.140625" style="0" customWidth="1"/>
    <col min="14843" max="14843" width="16.421875" style="0" customWidth="1"/>
    <col min="14845" max="14845" width="15.421875" style="0" customWidth="1"/>
    <col min="14846" max="14846" width="12.421875" style="0" customWidth="1"/>
    <col min="14848" max="14848" width="12.8515625" style="0" customWidth="1"/>
    <col min="14849" max="14849" width="17.28125" style="0" customWidth="1"/>
    <col min="14851" max="14851" width="14.7109375" style="0" customWidth="1"/>
    <col min="14852" max="14852" width="12.7109375" style="0" customWidth="1"/>
    <col min="14853" max="14853" width="13.140625" style="0" customWidth="1"/>
    <col min="14854" max="14854" width="15.140625" style="0" customWidth="1"/>
    <col min="14855" max="14855" width="13.7109375" style="0" customWidth="1"/>
    <col min="14856" max="14856" width="13.140625" style="0" customWidth="1"/>
    <col min="15095" max="15095" width="23.00390625" style="0" customWidth="1"/>
    <col min="15096" max="15096" width="51.28125" style="0" customWidth="1"/>
    <col min="15097" max="15097" width="36.28125" style="0" customWidth="1"/>
    <col min="15098" max="15098" width="13.140625" style="0" customWidth="1"/>
    <col min="15099" max="15099" width="16.421875" style="0" customWidth="1"/>
    <col min="15101" max="15101" width="15.421875" style="0" customWidth="1"/>
    <col min="15102" max="15102" width="12.421875" style="0" customWidth="1"/>
    <col min="15104" max="15104" width="12.8515625" style="0" customWidth="1"/>
    <col min="15105" max="15105" width="17.28125" style="0" customWidth="1"/>
    <col min="15107" max="15107" width="14.7109375" style="0" customWidth="1"/>
    <col min="15108" max="15108" width="12.7109375" style="0" customWidth="1"/>
    <col min="15109" max="15109" width="13.140625" style="0" customWidth="1"/>
    <col min="15110" max="15110" width="15.140625" style="0" customWidth="1"/>
    <col min="15111" max="15111" width="13.7109375" style="0" customWidth="1"/>
    <col min="15112" max="15112" width="13.140625" style="0" customWidth="1"/>
    <col min="15351" max="15351" width="23.00390625" style="0" customWidth="1"/>
    <col min="15352" max="15352" width="51.28125" style="0" customWidth="1"/>
    <col min="15353" max="15353" width="36.28125" style="0" customWidth="1"/>
    <col min="15354" max="15354" width="13.140625" style="0" customWidth="1"/>
    <col min="15355" max="15355" width="16.421875" style="0" customWidth="1"/>
    <col min="15357" max="15357" width="15.421875" style="0" customWidth="1"/>
    <col min="15358" max="15358" width="12.421875" style="0" customWidth="1"/>
    <col min="15360" max="15360" width="12.8515625" style="0" customWidth="1"/>
    <col min="15361" max="15361" width="17.28125" style="0" customWidth="1"/>
    <col min="15363" max="15363" width="14.7109375" style="0" customWidth="1"/>
    <col min="15364" max="15364" width="12.7109375" style="0" customWidth="1"/>
    <col min="15365" max="15365" width="13.140625" style="0" customWidth="1"/>
    <col min="15366" max="15366" width="15.140625" style="0" customWidth="1"/>
    <col min="15367" max="15367" width="13.7109375" style="0" customWidth="1"/>
    <col min="15368" max="15368" width="13.140625" style="0" customWidth="1"/>
    <col min="15607" max="15607" width="23.00390625" style="0" customWidth="1"/>
    <col min="15608" max="15608" width="51.28125" style="0" customWidth="1"/>
    <col min="15609" max="15609" width="36.28125" style="0" customWidth="1"/>
    <col min="15610" max="15610" width="13.140625" style="0" customWidth="1"/>
    <col min="15611" max="15611" width="16.421875" style="0" customWidth="1"/>
    <col min="15613" max="15613" width="15.421875" style="0" customWidth="1"/>
    <col min="15614" max="15614" width="12.421875" style="0" customWidth="1"/>
    <col min="15616" max="15616" width="12.8515625" style="0" customWidth="1"/>
    <col min="15617" max="15617" width="17.28125" style="0" customWidth="1"/>
    <col min="15619" max="15619" width="14.7109375" style="0" customWidth="1"/>
    <col min="15620" max="15620" width="12.7109375" style="0" customWidth="1"/>
    <col min="15621" max="15621" width="13.140625" style="0" customWidth="1"/>
    <col min="15622" max="15622" width="15.140625" style="0" customWidth="1"/>
    <col min="15623" max="15623" width="13.7109375" style="0" customWidth="1"/>
    <col min="15624" max="15624" width="13.140625" style="0" customWidth="1"/>
    <col min="15863" max="15863" width="23.00390625" style="0" customWidth="1"/>
    <col min="15864" max="15864" width="51.28125" style="0" customWidth="1"/>
    <col min="15865" max="15865" width="36.28125" style="0" customWidth="1"/>
    <col min="15866" max="15866" width="13.140625" style="0" customWidth="1"/>
    <col min="15867" max="15867" width="16.421875" style="0" customWidth="1"/>
    <col min="15869" max="15869" width="15.421875" style="0" customWidth="1"/>
    <col min="15870" max="15870" width="12.421875" style="0" customWidth="1"/>
    <col min="15872" max="15872" width="12.8515625" style="0" customWidth="1"/>
    <col min="15873" max="15873" width="17.28125" style="0" customWidth="1"/>
    <col min="15875" max="15875" width="14.7109375" style="0" customWidth="1"/>
    <col min="15876" max="15876" width="12.7109375" style="0" customWidth="1"/>
    <col min="15877" max="15877" width="13.140625" style="0" customWidth="1"/>
    <col min="15878" max="15878" width="15.140625" style="0" customWidth="1"/>
    <col min="15879" max="15879" width="13.7109375" style="0" customWidth="1"/>
    <col min="15880" max="15880" width="13.140625" style="0" customWidth="1"/>
    <col min="16119" max="16119" width="23.00390625" style="0" customWidth="1"/>
    <col min="16120" max="16120" width="51.28125" style="0" customWidth="1"/>
    <col min="16121" max="16121" width="36.28125" style="0" customWidth="1"/>
    <col min="16122" max="16122" width="13.140625" style="0" customWidth="1"/>
    <col min="16123" max="16123" width="16.421875" style="0" customWidth="1"/>
    <col min="16125" max="16125" width="15.421875" style="0" customWidth="1"/>
    <col min="16126" max="16126" width="12.421875" style="0" customWidth="1"/>
    <col min="16128" max="16128" width="12.8515625" style="0" customWidth="1"/>
    <col min="16129" max="16129" width="17.28125" style="0" customWidth="1"/>
    <col min="16131" max="16131" width="14.7109375" style="0" customWidth="1"/>
    <col min="16132" max="16132" width="12.7109375" style="0" customWidth="1"/>
    <col min="16133" max="16133" width="13.140625" style="0" customWidth="1"/>
    <col min="16134" max="16134" width="15.140625" style="0" customWidth="1"/>
    <col min="16135" max="16135" width="13.7109375" style="0" customWidth="1"/>
    <col min="16136" max="16136" width="13.140625" style="0" customWidth="1"/>
  </cols>
  <sheetData>
    <row r="2" spans="1:16" ht="18">
      <c r="A2" s="1"/>
      <c r="B2" s="1"/>
      <c r="C2" s="1"/>
      <c r="E2" s="2"/>
      <c r="F2" s="94"/>
      <c r="G2" s="94"/>
      <c r="H2" s="82" t="s">
        <v>170</v>
      </c>
      <c r="I2" s="2"/>
      <c r="J2" s="1"/>
      <c r="N2" s="3"/>
      <c r="O2" s="2"/>
      <c r="P2" s="2"/>
    </row>
    <row r="3" spans="1:16" ht="18">
      <c r="A3" s="1"/>
      <c r="B3" s="1"/>
      <c r="C3" s="1"/>
      <c r="E3" s="34"/>
      <c r="F3" s="4"/>
      <c r="G3" s="4"/>
      <c r="H3" s="83" t="s">
        <v>171</v>
      </c>
      <c r="I3" s="2"/>
      <c r="J3" s="4"/>
      <c r="N3" s="2"/>
      <c r="O3" s="2"/>
      <c r="P3" s="2"/>
    </row>
    <row r="4" spans="1:16" ht="18">
      <c r="A4" s="77"/>
      <c r="B4" s="32" t="s">
        <v>0</v>
      </c>
      <c r="C4" s="32"/>
      <c r="D4" s="19"/>
      <c r="E4" s="30"/>
      <c r="F4" s="4"/>
      <c r="G4" s="4"/>
      <c r="H4" s="83"/>
      <c r="I4" s="7"/>
      <c r="J4" s="4"/>
      <c r="N4" s="8"/>
      <c r="O4" s="9"/>
      <c r="P4" s="2"/>
    </row>
    <row r="5" spans="1:16" ht="18">
      <c r="A5" s="77"/>
      <c r="B5" s="5"/>
      <c r="C5" s="5"/>
      <c r="D5" s="19"/>
      <c r="E5" s="6"/>
      <c r="F5" s="4"/>
      <c r="G5" s="4"/>
      <c r="H5" s="83"/>
      <c r="I5" s="7"/>
      <c r="J5" s="4"/>
      <c r="N5" s="8"/>
      <c r="O5" s="9"/>
      <c r="P5" s="2"/>
    </row>
    <row r="6" spans="1:16" ht="40.5" customHeight="1">
      <c r="A6" s="77"/>
      <c r="B6" s="95" t="s">
        <v>1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2"/>
    </row>
    <row r="7" spans="1:16" ht="18">
      <c r="A7" s="77"/>
      <c r="B7" s="5"/>
      <c r="C7" s="5"/>
      <c r="D7" s="19"/>
      <c r="E7" s="6"/>
      <c r="F7" s="4"/>
      <c r="G7" s="4"/>
      <c r="H7" s="83"/>
      <c r="I7" s="7"/>
      <c r="J7" s="4"/>
      <c r="N7" s="8"/>
      <c r="O7" s="9"/>
      <c r="P7" s="2"/>
    </row>
    <row r="8" spans="1:16" ht="18">
      <c r="A8" s="77"/>
      <c r="B8" s="5" t="s">
        <v>169</v>
      </c>
      <c r="C8" s="5"/>
      <c r="D8" s="19"/>
      <c r="E8" s="6"/>
      <c r="F8" s="4"/>
      <c r="G8" s="4"/>
      <c r="H8" s="83"/>
      <c r="I8" s="7"/>
      <c r="J8" s="4"/>
      <c r="N8" s="8"/>
      <c r="O8" s="9"/>
      <c r="P8" s="2"/>
    </row>
    <row r="9" spans="1:16" ht="18">
      <c r="A9" s="77"/>
      <c r="B9" s="5"/>
      <c r="C9" s="5"/>
      <c r="D9" s="19"/>
      <c r="E9" s="6"/>
      <c r="F9" s="4"/>
      <c r="G9" s="4"/>
      <c r="H9" s="84"/>
      <c r="I9" s="9"/>
      <c r="J9" s="4"/>
      <c r="N9" s="8"/>
      <c r="O9" s="9"/>
      <c r="P9" s="2"/>
    </row>
    <row r="10" spans="1:15" ht="15">
      <c r="A10" s="1"/>
      <c r="B10" s="10"/>
      <c r="C10" s="10"/>
      <c r="D10" s="10"/>
      <c r="E10" s="10"/>
      <c r="F10" s="76"/>
      <c r="G10" s="10"/>
      <c r="H10" s="10"/>
      <c r="I10" s="10"/>
      <c r="J10" s="10"/>
      <c r="K10" s="10"/>
      <c r="L10" s="10"/>
      <c r="M10" s="10"/>
      <c r="N10" s="11"/>
      <c r="O10" s="11"/>
    </row>
    <row r="11" spans="1:17" ht="43.95" customHeight="1">
      <c r="A11" s="1"/>
      <c r="B11" s="97" t="s">
        <v>2</v>
      </c>
      <c r="C11" s="97"/>
      <c r="D11" s="20"/>
      <c r="E11" s="12"/>
      <c r="F11" s="12"/>
      <c r="O11" s="96" t="s">
        <v>3</v>
      </c>
      <c r="P11" s="96"/>
      <c r="Q11" s="96"/>
    </row>
    <row r="12" spans="1:17" ht="162.75" customHeight="1">
      <c r="A12" s="13" t="s">
        <v>4</v>
      </c>
      <c r="B12" s="28" t="s">
        <v>5</v>
      </c>
      <c r="C12" s="28" t="s">
        <v>6</v>
      </c>
      <c r="D12" s="17" t="s">
        <v>7</v>
      </c>
      <c r="E12" s="14" t="s">
        <v>8</v>
      </c>
      <c r="F12" s="31" t="s">
        <v>9</v>
      </c>
      <c r="G12" s="31" t="s">
        <v>10</v>
      </c>
      <c r="H12" s="29" t="s">
        <v>11</v>
      </c>
      <c r="I12" s="15" t="s">
        <v>12</v>
      </c>
      <c r="J12" s="15" t="s">
        <v>13</v>
      </c>
      <c r="K12" s="15" t="s">
        <v>14</v>
      </c>
      <c r="L12" s="15" t="s">
        <v>15</v>
      </c>
      <c r="M12" s="15" t="s">
        <v>16</v>
      </c>
      <c r="N12" s="15" t="s">
        <v>17</v>
      </c>
      <c r="O12" s="16" t="s">
        <v>18</v>
      </c>
      <c r="P12" s="16" t="s">
        <v>19</v>
      </c>
      <c r="Q12" s="16" t="s">
        <v>20</v>
      </c>
    </row>
    <row r="13" spans="1:17" s="39" customFormat="1" ht="50.4" customHeight="1">
      <c r="A13" s="78">
        <v>1</v>
      </c>
      <c r="B13" s="48" t="s">
        <v>21</v>
      </c>
      <c r="C13" s="49" t="s">
        <v>22</v>
      </c>
      <c r="D13" s="50"/>
      <c r="E13" s="51"/>
      <c r="F13" s="52">
        <v>1</v>
      </c>
      <c r="G13" s="52" t="s">
        <v>23</v>
      </c>
      <c r="H13" s="53"/>
      <c r="I13" s="35"/>
      <c r="J13" s="36">
        <f>SUM(H13*I13)/100</f>
        <v>0</v>
      </c>
      <c r="K13" s="37">
        <f aca="true" t="shared" si="0" ref="K13">SUM(H13+J13)</f>
        <v>0</v>
      </c>
      <c r="L13" s="37">
        <f aca="true" t="shared" si="1" ref="L13">SUM(F13*H13)</f>
        <v>0</v>
      </c>
      <c r="M13" s="37">
        <f aca="true" t="shared" si="2" ref="M13:M15">SUM(L13*I13)/100</f>
        <v>0</v>
      </c>
      <c r="N13" s="37">
        <f aca="true" t="shared" si="3" ref="N13:N15">SUM(L13:M13)</f>
        <v>0</v>
      </c>
      <c r="O13" s="37"/>
      <c r="P13" s="38"/>
      <c r="Q13" s="37"/>
    </row>
    <row r="14" spans="1:17" s="39" customFormat="1" ht="50.4" customHeight="1">
      <c r="A14" s="79">
        <v>2</v>
      </c>
      <c r="B14" s="49" t="s">
        <v>24</v>
      </c>
      <c r="C14" s="49" t="s">
        <v>25</v>
      </c>
      <c r="D14" s="50"/>
      <c r="E14" s="54"/>
      <c r="F14" s="55">
        <v>3</v>
      </c>
      <c r="G14" s="52" t="s">
        <v>23</v>
      </c>
      <c r="H14" s="56"/>
      <c r="I14" s="35"/>
      <c r="J14" s="36">
        <f>SUM(H14*I14)/100</f>
        <v>0</v>
      </c>
      <c r="K14" s="37">
        <f>SUM(H14+J14)</f>
        <v>0</v>
      </c>
      <c r="L14" s="37">
        <f>SUM(F14*H14)</f>
        <v>0</v>
      </c>
      <c r="M14" s="37">
        <f t="shared" si="2"/>
        <v>0</v>
      </c>
      <c r="N14" s="37">
        <f t="shared" si="3"/>
        <v>0</v>
      </c>
      <c r="O14" s="37"/>
      <c r="P14" s="38"/>
      <c r="Q14" s="37"/>
    </row>
    <row r="15" spans="1:17" s="40" customFormat="1" ht="50.4" customHeight="1">
      <c r="A15" s="78">
        <v>3</v>
      </c>
      <c r="B15" s="57" t="s">
        <v>26</v>
      </c>
      <c r="C15" s="57" t="s">
        <v>27</v>
      </c>
      <c r="D15" s="58"/>
      <c r="E15" s="54"/>
      <c r="F15" s="52">
        <v>1</v>
      </c>
      <c r="G15" s="52" t="s">
        <v>28</v>
      </c>
      <c r="H15" s="56"/>
      <c r="I15" s="35"/>
      <c r="J15" s="36">
        <f>SUM(H15*I15)/100</f>
        <v>0</v>
      </c>
      <c r="K15" s="37">
        <f>SUM(H15+J15)</f>
        <v>0</v>
      </c>
      <c r="L15" s="37">
        <f>SUM(F15*H15)</f>
        <v>0</v>
      </c>
      <c r="M15" s="37">
        <f t="shared" si="2"/>
        <v>0</v>
      </c>
      <c r="N15" s="37">
        <f t="shared" si="3"/>
        <v>0</v>
      </c>
      <c r="O15" s="37"/>
      <c r="P15" s="38"/>
      <c r="Q15" s="37"/>
    </row>
    <row r="16" spans="1:17" s="40" customFormat="1" ht="50.4" customHeight="1">
      <c r="A16" s="78">
        <v>4</v>
      </c>
      <c r="B16" s="59" t="s">
        <v>29</v>
      </c>
      <c r="C16" s="59" t="s">
        <v>30</v>
      </c>
      <c r="D16" s="60"/>
      <c r="E16" s="54"/>
      <c r="F16" s="52">
        <v>1</v>
      </c>
      <c r="G16" s="52" t="s">
        <v>23</v>
      </c>
      <c r="H16" s="53"/>
      <c r="I16" s="35"/>
      <c r="J16" s="36">
        <f>SUM(H16*I16)/100</f>
        <v>0</v>
      </c>
      <c r="K16" s="37">
        <f>SUM(H16+J16)</f>
        <v>0</v>
      </c>
      <c r="L16" s="37">
        <f aca="true" t="shared" si="4" ref="L16:L20">SUM(F16*H16)</f>
        <v>0</v>
      </c>
      <c r="M16" s="37">
        <f aca="true" t="shared" si="5" ref="M16:M20">SUM(L16*I16)/100</f>
        <v>0</v>
      </c>
      <c r="N16" s="37">
        <f aca="true" t="shared" si="6" ref="N16:N20">SUM(L16:M16)</f>
        <v>0</v>
      </c>
      <c r="O16" s="37"/>
      <c r="P16" s="38"/>
      <c r="Q16" s="37"/>
    </row>
    <row r="17" spans="1:17" s="40" customFormat="1" ht="50.4" customHeight="1">
      <c r="A17" s="78">
        <v>5</v>
      </c>
      <c r="B17" s="49" t="s">
        <v>31</v>
      </c>
      <c r="C17" s="61" t="s">
        <v>32</v>
      </c>
      <c r="D17" s="60"/>
      <c r="E17" s="54"/>
      <c r="F17" s="52">
        <v>1</v>
      </c>
      <c r="G17" s="52" t="s">
        <v>23</v>
      </c>
      <c r="H17" s="53"/>
      <c r="I17" s="35"/>
      <c r="J17" s="36">
        <f aca="true" t="shared" si="7" ref="J17:J20">SUM(H17*I17)/100</f>
        <v>0</v>
      </c>
      <c r="K17" s="37">
        <f aca="true" t="shared" si="8" ref="K17:K20">SUM(H17+J17)</f>
        <v>0</v>
      </c>
      <c r="L17" s="37">
        <f t="shared" si="4"/>
        <v>0</v>
      </c>
      <c r="M17" s="37">
        <f t="shared" si="5"/>
        <v>0</v>
      </c>
      <c r="N17" s="37">
        <f t="shared" si="6"/>
        <v>0</v>
      </c>
      <c r="O17" s="37"/>
      <c r="P17" s="38"/>
      <c r="Q17" s="37"/>
    </row>
    <row r="18" spans="1:17" s="40" customFormat="1" ht="50.4" customHeight="1">
      <c r="A18" s="78">
        <v>6</v>
      </c>
      <c r="B18" s="49" t="s">
        <v>33</v>
      </c>
      <c r="C18" s="49" t="s">
        <v>34</v>
      </c>
      <c r="D18" s="60"/>
      <c r="E18" s="54"/>
      <c r="F18" s="52">
        <v>1</v>
      </c>
      <c r="G18" s="52" t="s">
        <v>23</v>
      </c>
      <c r="H18" s="53"/>
      <c r="I18" s="35"/>
      <c r="J18" s="36">
        <f t="shared" si="7"/>
        <v>0</v>
      </c>
      <c r="K18" s="37">
        <f t="shared" si="8"/>
        <v>0</v>
      </c>
      <c r="L18" s="37">
        <f t="shared" si="4"/>
        <v>0</v>
      </c>
      <c r="M18" s="37">
        <f t="shared" si="5"/>
        <v>0</v>
      </c>
      <c r="N18" s="37">
        <f t="shared" si="6"/>
        <v>0</v>
      </c>
      <c r="O18" s="37"/>
      <c r="P18" s="38"/>
      <c r="Q18" s="37"/>
    </row>
    <row r="19" spans="1:17" s="40" customFormat="1" ht="50.4" customHeight="1">
      <c r="A19" s="80">
        <v>7</v>
      </c>
      <c r="B19" s="62" t="s">
        <v>35</v>
      </c>
      <c r="C19" s="62" t="s">
        <v>34</v>
      </c>
      <c r="D19" s="63"/>
      <c r="E19" s="51"/>
      <c r="F19" s="64">
        <v>1</v>
      </c>
      <c r="G19" s="64" t="s">
        <v>36</v>
      </c>
      <c r="H19" s="65"/>
      <c r="I19" s="43"/>
      <c r="J19" s="44">
        <f aca="true" t="shared" si="9" ref="J19">SUM(H19*I19)/100</f>
        <v>0</v>
      </c>
      <c r="K19" s="45">
        <f aca="true" t="shared" si="10" ref="K19">SUM(H19+J19)</f>
        <v>0</v>
      </c>
      <c r="L19" s="45">
        <f aca="true" t="shared" si="11" ref="L19">SUM(F19*H19)</f>
        <v>0</v>
      </c>
      <c r="M19" s="45">
        <f aca="true" t="shared" si="12" ref="M19">SUM(L19*I19)/100</f>
        <v>0</v>
      </c>
      <c r="N19" s="45">
        <f aca="true" t="shared" si="13" ref="N19">SUM(L19:M19)</f>
        <v>0</v>
      </c>
      <c r="O19" s="45"/>
      <c r="P19" s="46"/>
      <c r="Q19" s="45"/>
    </row>
    <row r="20" spans="1:17" s="33" customFormat="1" ht="50.4" customHeight="1">
      <c r="A20" s="78">
        <v>8</v>
      </c>
      <c r="B20" s="49" t="s">
        <v>37</v>
      </c>
      <c r="C20" s="49" t="s">
        <v>32</v>
      </c>
      <c r="D20" s="60"/>
      <c r="E20" s="54"/>
      <c r="F20" s="52">
        <v>2</v>
      </c>
      <c r="G20" s="52" t="s">
        <v>36</v>
      </c>
      <c r="H20" s="53"/>
      <c r="I20" s="35"/>
      <c r="J20" s="37">
        <f t="shared" si="7"/>
        <v>0</v>
      </c>
      <c r="K20" s="37">
        <f t="shared" si="8"/>
        <v>0</v>
      </c>
      <c r="L20" s="37">
        <f t="shared" si="4"/>
        <v>0</v>
      </c>
      <c r="M20" s="37">
        <f t="shared" si="5"/>
        <v>0</v>
      </c>
      <c r="N20" s="37">
        <f t="shared" si="6"/>
        <v>0</v>
      </c>
      <c r="O20" s="37"/>
      <c r="P20" s="38"/>
      <c r="Q20" s="37"/>
    </row>
    <row r="21" spans="1:17" ht="15">
      <c r="A21" s="81">
        <v>9</v>
      </c>
      <c r="B21" s="66" t="s">
        <v>38</v>
      </c>
      <c r="C21" s="66" t="s">
        <v>39</v>
      </c>
      <c r="D21" s="67"/>
      <c r="E21" s="68"/>
      <c r="F21" s="69">
        <v>2</v>
      </c>
      <c r="G21" s="69" t="s">
        <v>23</v>
      </c>
      <c r="H21" s="70"/>
      <c r="I21" s="47"/>
      <c r="J21" s="37">
        <f aca="true" t="shared" si="14" ref="J21:J82">SUM(H21*I21)/100</f>
        <v>0</v>
      </c>
      <c r="K21" s="37">
        <f aca="true" t="shared" si="15" ref="K21:K82">SUM(H21+J21)</f>
        <v>0</v>
      </c>
      <c r="L21" s="37">
        <f aca="true" t="shared" si="16" ref="L21:L82">SUM(F21*H21)</f>
        <v>0</v>
      </c>
      <c r="M21" s="37">
        <f aca="true" t="shared" si="17" ref="M21:M82">SUM(L21*I21)/100</f>
        <v>0</v>
      </c>
      <c r="N21" s="37">
        <f aca="true" t="shared" si="18" ref="N21:N82">SUM(L21:M21)</f>
        <v>0</v>
      </c>
      <c r="O21" s="47"/>
      <c r="P21" s="47"/>
      <c r="Q21" s="47"/>
    </row>
    <row r="22" spans="1:17" ht="15">
      <c r="A22" s="79">
        <v>10</v>
      </c>
      <c r="B22" s="49" t="s">
        <v>40</v>
      </c>
      <c r="C22" s="49" t="s">
        <v>41</v>
      </c>
      <c r="D22" s="71"/>
      <c r="E22" s="72"/>
      <c r="F22" s="73">
        <v>2</v>
      </c>
      <c r="G22" s="73" t="s">
        <v>23</v>
      </c>
      <c r="H22" s="74"/>
      <c r="I22" s="42"/>
      <c r="J22" s="37">
        <f t="shared" si="14"/>
        <v>0</v>
      </c>
      <c r="K22" s="37">
        <f t="shared" si="15"/>
        <v>0</v>
      </c>
      <c r="L22" s="37">
        <f t="shared" si="16"/>
        <v>0</v>
      </c>
      <c r="M22" s="37">
        <f t="shared" si="17"/>
        <v>0</v>
      </c>
      <c r="N22" s="37">
        <f t="shared" si="18"/>
        <v>0</v>
      </c>
      <c r="O22" s="42"/>
      <c r="P22" s="42"/>
      <c r="Q22" s="42"/>
    </row>
    <row r="23" spans="1:17" ht="15">
      <c r="A23" s="78">
        <v>11</v>
      </c>
      <c r="B23" s="49" t="s">
        <v>42</v>
      </c>
      <c r="C23" s="49" t="s">
        <v>43</v>
      </c>
      <c r="D23" s="71"/>
      <c r="E23" s="72"/>
      <c r="F23" s="73">
        <v>1</v>
      </c>
      <c r="G23" s="73" t="s">
        <v>23</v>
      </c>
      <c r="H23" s="74"/>
      <c r="I23" s="42"/>
      <c r="J23" s="37">
        <f t="shared" si="14"/>
        <v>0</v>
      </c>
      <c r="K23" s="37">
        <f t="shared" si="15"/>
        <v>0</v>
      </c>
      <c r="L23" s="37">
        <f t="shared" si="16"/>
        <v>0</v>
      </c>
      <c r="M23" s="37">
        <f t="shared" si="17"/>
        <v>0</v>
      </c>
      <c r="N23" s="37">
        <f t="shared" si="18"/>
        <v>0</v>
      </c>
      <c r="O23" s="42"/>
      <c r="P23" s="42"/>
      <c r="Q23" s="42"/>
    </row>
    <row r="24" spans="1:17" ht="15">
      <c r="A24" s="78">
        <v>12</v>
      </c>
      <c r="B24" s="49" t="s">
        <v>44</v>
      </c>
      <c r="C24" s="49" t="s">
        <v>45</v>
      </c>
      <c r="D24" s="71"/>
      <c r="E24" s="72"/>
      <c r="F24" s="73">
        <v>3</v>
      </c>
      <c r="G24" s="73" t="s">
        <v>46</v>
      </c>
      <c r="H24" s="74"/>
      <c r="I24" s="42"/>
      <c r="J24" s="37">
        <f t="shared" si="14"/>
        <v>0</v>
      </c>
      <c r="K24" s="37">
        <f t="shared" si="15"/>
        <v>0</v>
      </c>
      <c r="L24" s="37">
        <f t="shared" si="16"/>
        <v>0</v>
      </c>
      <c r="M24" s="37">
        <f t="shared" si="17"/>
        <v>0</v>
      </c>
      <c r="N24" s="37">
        <f t="shared" si="18"/>
        <v>0</v>
      </c>
      <c r="O24" s="42"/>
      <c r="P24" s="42"/>
      <c r="Q24" s="42"/>
    </row>
    <row r="25" spans="1:17" ht="15">
      <c r="A25" s="78">
        <v>13</v>
      </c>
      <c r="B25" s="49" t="s">
        <v>47</v>
      </c>
      <c r="C25" s="49" t="s">
        <v>43</v>
      </c>
      <c r="D25" s="71"/>
      <c r="E25" s="72"/>
      <c r="F25" s="73">
        <v>2</v>
      </c>
      <c r="G25" s="73" t="s">
        <v>46</v>
      </c>
      <c r="H25" s="74"/>
      <c r="I25" s="42"/>
      <c r="J25" s="37">
        <f t="shared" si="14"/>
        <v>0</v>
      </c>
      <c r="K25" s="37">
        <f t="shared" si="15"/>
        <v>0</v>
      </c>
      <c r="L25" s="37">
        <f t="shared" si="16"/>
        <v>0</v>
      </c>
      <c r="M25" s="37">
        <f t="shared" si="17"/>
        <v>0</v>
      </c>
      <c r="N25" s="37">
        <f t="shared" si="18"/>
        <v>0</v>
      </c>
      <c r="O25" s="42"/>
      <c r="P25" s="42"/>
      <c r="Q25" s="42"/>
    </row>
    <row r="26" spans="1:17" ht="28.8">
      <c r="A26" s="78">
        <v>14</v>
      </c>
      <c r="B26" s="49" t="s">
        <v>48</v>
      </c>
      <c r="C26" s="49" t="s">
        <v>49</v>
      </c>
      <c r="D26" s="71"/>
      <c r="E26" s="72"/>
      <c r="F26" s="73">
        <v>2</v>
      </c>
      <c r="G26" s="73" t="s">
        <v>46</v>
      </c>
      <c r="H26" s="74"/>
      <c r="I26" s="42"/>
      <c r="J26" s="37">
        <f t="shared" si="14"/>
        <v>0</v>
      </c>
      <c r="K26" s="37">
        <f t="shared" si="15"/>
        <v>0</v>
      </c>
      <c r="L26" s="37">
        <f t="shared" si="16"/>
        <v>0</v>
      </c>
      <c r="M26" s="37">
        <f t="shared" si="17"/>
        <v>0</v>
      </c>
      <c r="N26" s="37">
        <f t="shared" si="18"/>
        <v>0</v>
      </c>
      <c r="O26" s="42"/>
      <c r="P26" s="42"/>
      <c r="Q26" s="42"/>
    </row>
    <row r="27" spans="1:17" ht="28.8">
      <c r="A27" s="78">
        <v>15</v>
      </c>
      <c r="B27" s="49" t="s">
        <v>50</v>
      </c>
      <c r="C27" s="49" t="s">
        <v>39</v>
      </c>
      <c r="D27" s="71"/>
      <c r="E27" s="72"/>
      <c r="F27" s="73">
        <v>2</v>
      </c>
      <c r="G27" s="73" t="s">
        <v>46</v>
      </c>
      <c r="H27" s="74"/>
      <c r="I27" s="42"/>
      <c r="J27" s="37">
        <f t="shared" si="14"/>
        <v>0</v>
      </c>
      <c r="K27" s="37">
        <f t="shared" si="15"/>
        <v>0</v>
      </c>
      <c r="L27" s="37">
        <f t="shared" si="16"/>
        <v>0</v>
      </c>
      <c r="M27" s="37">
        <f t="shared" si="17"/>
        <v>0</v>
      </c>
      <c r="N27" s="37">
        <f t="shared" si="18"/>
        <v>0</v>
      </c>
      <c r="O27" s="42"/>
      <c r="P27" s="42"/>
      <c r="Q27" s="42"/>
    </row>
    <row r="28" spans="1:17" ht="28.8">
      <c r="A28" s="78">
        <v>16</v>
      </c>
      <c r="B28" s="49" t="s">
        <v>51</v>
      </c>
      <c r="C28" s="49" t="s">
        <v>39</v>
      </c>
      <c r="D28" s="71"/>
      <c r="E28" s="72"/>
      <c r="F28" s="73">
        <v>2</v>
      </c>
      <c r="G28" s="73" t="s">
        <v>46</v>
      </c>
      <c r="H28" s="74"/>
      <c r="I28" s="42"/>
      <c r="J28" s="37">
        <f t="shared" si="14"/>
        <v>0</v>
      </c>
      <c r="K28" s="37">
        <f t="shared" si="15"/>
        <v>0</v>
      </c>
      <c r="L28" s="37">
        <f t="shared" si="16"/>
        <v>0</v>
      </c>
      <c r="M28" s="37">
        <f t="shared" si="17"/>
        <v>0</v>
      </c>
      <c r="N28" s="37">
        <f t="shared" si="18"/>
        <v>0</v>
      </c>
      <c r="O28" s="42"/>
      <c r="P28" s="42"/>
      <c r="Q28" s="42"/>
    </row>
    <row r="29" spans="1:17" ht="28.8">
      <c r="A29" s="78">
        <v>17</v>
      </c>
      <c r="B29" s="49" t="s">
        <v>52</v>
      </c>
      <c r="C29" s="49" t="s">
        <v>39</v>
      </c>
      <c r="D29" s="71"/>
      <c r="E29" s="72"/>
      <c r="F29" s="73">
        <v>1</v>
      </c>
      <c r="G29" s="73" t="s">
        <v>46</v>
      </c>
      <c r="H29" s="74"/>
      <c r="I29" s="42"/>
      <c r="J29" s="37">
        <f t="shared" si="14"/>
        <v>0</v>
      </c>
      <c r="K29" s="37">
        <f t="shared" si="15"/>
        <v>0</v>
      </c>
      <c r="L29" s="37">
        <f t="shared" si="16"/>
        <v>0</v>
      </c>
      <c r="M29" s="37">
        <f t="shared" si="17"/>
        <v>0</v>
      </c>
      <c r="N29" s="37">
        <f t="shared" si="18"/>
        <v>0</v>
      </c>
      <c r="O29" s="42"/>
      <c r="P29" s="42"/>
      <c r="Q29" s="42"/>
    </row>
    <row r="30" spans="1:17" ht="15">
      <c r="A30" s="79">
        <v>18</v>
      </c>
      <c r="B30" s="49" t="s">
        <v>53</v>
      </c>
      <c r="C30" s="49" t="s">
        <v>39</v>
      </c>
      <c r="D30" s="71"/>
      <c r="E30" s="72"/>
      <c r="F30" s="73">
        <v>2</v>
      </c>
      <c r="G30" s="73" t="s">
        <v>46</v>
      </c>
      <c r="H30" s="74"/>
      <c r="I30" s="42"/>
      <c r="J30" s="37">
        <f t="shared" si="14"/>
        <v>0</v>
      </c>
      <c r="K30" s="37">
        <f t="shared" si="15"/>
        <v>0</v>
      </c>
      <c r="L30" s="37">
        <f t="shared" si="16"/>
        <v>0</v>
      </c>
      <c r="M30" s="37">
        <f t="shared" si="17"/>
        <v>0</v>
      </c>
      <c r="N30" s="37">
        <f t="shared" si="18"/>
        <v>0</v>
      </c>
      <c r="O30" s="42"/>
      <c r="P30" s="42"/>
      <c r="Q30" s="42"/>
    </row>
    <row r="31" spans="1:17" ht="15">
      <c r="A31" s="78">
        <v>19</v>
      </c>
      <c r="B31" s="49" t="s">
        <v>54</v>
      </c>
      <c r="C31" s="49" t="s">
        <v>34</v>
      </c>
      <c r="D31" s="71"/>
      <c r="E31" s="72"/>
      <c r="F31" s="73">
        <v>1</v>
      </c>
      <c r="G31" s="73" t="s">
        <v>46</v>
      </c>
      <c r="H31" s="74"/>
      <c r="I31" s="42"/>
      <c r="J31" s="37">
        <f t="shared" si="14"/>
        <v>0</v>
      </c>
      <c r="K31" s="37">
        <f t="shared" si="15"/>
        <v>0</v>
      </c>
      <c r="L31" s="37">
        <f t="shared" si="16"/>
        <v>0</v>
      </c>
      <c r="M31" s="37">
        <f t="shared" si="17"/>
        <v>0</v>
      </c>
      <c r="N31" s="37">
        <f t="shared" si="18"/>
        <v>0</v>
      </c>
      <c r="O31" s="42"/>
      <c r="P31" s="42"/>
      <c r="Q31" s="42"/>
    </row>
    <row r="32" spans="1:17" ht="28.8">
      <c r="A32" s="78">
        <v>20</v>
      </c>
      <c r="B32" s="49" t="s">
        <v>55</v>
      </c>
      <c r="C32" s="49" t="s">
        <v>39</v>
      </c>
      <c r="D32" s="71"/>
      <c r="E32" s="72"/>
      <c r="F32" s="73">
        <v>1</v>
      </c>
      <c r="G32" s="73" t="s">
        <v>46</v>
      </c>
      <c r="H32" s="74"/>
      <c r="I32" s="42"/>
      <c r="J32" s="37">
        <f t="shared" si="14"/>
        <v>0</v>
      </c>
      <c r="K32" s="37">
        <f t="shared" si="15"/>
        <v>0</v>
      </c>
      <c r="L32" s="37">
        <f t="shared" si="16"/>
        <v>0</v>
      </c>
      <c r="M32" s="37">
        <f t="shared" si="17"/>
        <v>0</v>
      </c>
      <c r="N32" s="37">
        <f t="shared" si="18"/>
        <v>0</v>
      </c>
      <c r="O32" s="42"/>
      <c r="P32" s="42"/>
      <c r="Q32" s="42"/>
    </row>
    <row r="33" spans="1:17" ht="28.8">
      <c r="A33" s="78">
        <v>21</v>
      </c>
      <c r="B33" s="49" t="s">
        <v>56</v>
      </c>
      <c r="C33" s="49" t="s">
        <v>34</v>
      </c>
      <c r="D33" s="71"/>
      <c r="E33" s="72"/>
      <c r="F33" s="73">
        <v>1</v>
      </c>
      <c r="G33" s="73" t="s">
        <v>46</v>
      </c>
      <c r="H33" s="74"/>
      <c r="I33" s="42"/>
      <c r="J33" s="37">
        <f t="shared" si="14"/>
        <v>0</v>
      </c>
      <c r="K33" s="37">
        <f t="shared" si="15"/>
        <v>0</v>
      </c>
      <c r="L33" s="37">
        <f t="shared" si="16"/>
        <v>0</v>
      </c>
      <c r="M33" s="37">
        <f t="shared" si="17"/>
        <v>0</v>
      </c>
      <c r="N33" s="37">
        <f t="shared" si="18"/>
        <v>0</v>
      </c>
      <c r="O33" s="42"/>
      <c r="P33" s="42"/>
      <c r="Q33" s="42"/>
    </row>
    <row r="34" spans="1:17" ht="28.8">
      <c r="A34" s="78">
        <v>22</v>
      </c>
      <c r="B34" s="49" t="s">
        <v>57</v>
      </c>
      <c r="C34" s="49" t="s">
        <v>58</v>
      </c>
      <c r="D34" s="71"/>
      <c r="E34" s="72"/>
      <c r="F34" s="73">
        <v>1</v>
      </c>
      <c r="G34" s="73" t="s">
        <v>46</v>
      </c>
      <c r="H34" s="74"/>
      <c r="I34" s="42"/>
      <c r="J34" s="37">
        <f t="shared" si="14"/>
        <v>0</v>
      </c>
      <c r="K34" s="37">
        <f t="shared" si="15"/>
        <v>0</v>
      </c>
      <c r="L34" s="37">
        <f t="shared" si="16"/>
        <v>0</v>
      </c>
      <c r="M34" s="37">
        <f t="shared" si="17"/>
        <v>0</v>
      </c>
      <c r="N34" s="37">
        <f t="shared" si="18"/>
        <v>0</v>
      </c>
      <c r="O34" s="42"/>
      <c r="P34" s="42"/>
      <c r="Q34" s="42"/>
    </row>
    <row r="35" spans="1:17" ht="43.2">
      <c r="A35" s="78">
        <v>23</v>
      </c>
      <c r="B35" s="49" t="s">
        <v>59</v>
      </c>
      <c r="C35" s="49" t="s">
        <v>60</v>
      </c>
      <c r="D35" s="71"/>
      <c r="E35" s="72"/>
      <c r="F35" s="73">
        <v>1</v>
      </c>
      <c r="G35" s="73" t="s">
        <v>46</v>
      </c>
      <c r="H35" s="74"/>
      <c r="I35" s="42"/>
      <c r="J35" s="37">
        <f t="shared" si="14"/>
        <v>0</v>
      </c>
      <c r="K35" s="37">
        <f t="shared" si="15"/>
        <v>0</v>
      </c>
      <c r="L35" s="37">
        <f t="shared" si="16"/>
        <v>0</v>
      </c>
      <c r="M35" s="37">
        <f t="shared" si="17"/>
        <v>0</v>
      </c>
      <c r="N35" s="37">
        <f t="shared" si="18"/>
        <v>0</v>
      </c>
      <c r="O35" s="42"/>
      <c r="P35" s="42"/>
      <c r="Q35" s="42"/>
    </row>
    <row r="36" spans="1:17" ht="15">
      <c r="A36" s="78">
        <v>24</v>
      </c>
      <c r="B36" s="49" t="s">
        <v>61</v>
      </c>
      <c r="C36" s="49" t="s">
        <v>62</v>
      </c>
      <c r="D36" s="71"/>
      <c r="E36" s="72"/>
      <c r="F36" s="73">
        <v>1</v>
      </c>
      <c r="G36" s="73" t="s">
        <v>63</v>
      </c>
      <c r="H36" s="74"/>
      <c r="I36" s="42"/>
      <c r="J36" s="37">
        <f t="shared" si="14"/>
        <v>0</v>
      </c>
      <c r="K36" s="37">
        <f t="shared" si="15"/>
        <v>0</v>
      </c>
      <c r="L36" s="37">
        <f t="shared" si="16"/>
        <v>0</v>
      </c>
      <c r="M36" s="37">
        <f t="shared" si="17"/>
        <v>0</v>
      </c>
      <c r="N36" s="37">
        <f t="shared" si="18"/>
        <v>0</v>
      </c>
      <c r="O36" s="42"/>
      <c r="P36" s="42"/>
      <c r="Q36" s="42"/>
    </row>
    <row r="37" spans="1:17" ht="28.8">
      <c r="A37" s="78">
        <v>25</v>
      </c>
      <c r="B37" s="49" t="s">
        <v>64</v>
      </c>
      <c r="C37" s="49" t="s">
        <v>34</v>
      </c>
      <c r="D37" s="71"/>
      <c r="E37" s="72"/>
      <c r="F37" s="73">
        <v>2</v>
      </c>
      <c r="G37" s="73" t="s">
        <v>46</v>
      </c>
      <c r="H37" s="74"/>
      <c r="I37" s="42"/>
      <c r="J37" s="37">
        <f t="shared" si="14"/>
        <v>0</v>
      </c>
      <c r="K37" s="37">
        <f t="shared" si="15"/>
        <v>0</v>
      </c>
      <c r="L37" s="37">
        <f t="shared" si="16"/>
        <v>0</v>
      </c>
      <c r="M37" s="37">
        <f t="shared" si="17"/>
        <v>0</v>
      </c>
      <c r="N37" s="37">
        <f t="shared" si="18"/>
        <v>0</v>
      </c>
      <c r="O37" s="42"/>
      <c r="P37" s="42"/>
      <c r="Q37" s="42"/>
    </row>
    <row r="38" spans="1:17" ht="28.8">
      <c r="A38" s="79">
        <v>26</v>
      </c>
      <c r="B38" s="49" t="s">
        <v>65</v>
      </c>
      <c r="C38" s="49" t="s">
        <v>39</v>
      </c>
      <c r="D38" s="71"/>
      <c r="E38" s="72"/>
      <c r="F38" s="73">
        <v>1</v>
      </c>
      <c r="G38" s="73" t="s">
        <v>46</v>
      </c>
      <c r="H38" s="74"/>
      <c r="I38" s="42"/>
      <c r="J38" s="37">
        <f t="shared" si="14"/>
        <v>0</v>
      </c>
      <c r="K38" s="37">
        <f t="shared" si="15"/>
        <v>0</v>
      </c>
      <c r="L38" s="37">
        <f t="shared" si="16"/>
        <v>0</v>
      </c>
      <c r="M38" s="37">
        <f t="shared" si="17"/>
        <v>0</v>
      </c>
      <c r="N38" s="37">
        <f t="shared" si="18"/>
        <v>0</v>
      </c>
      <c r="O38" s="42"/>
      <c r="P38" s="42"/>
      <c r="Q38" s="42"/>
    </row>
    <row r="39" spans="1:17" ht="15">
      <c r="A39" s="78">
        <v>27</v>
      </c>
      <c r="B39" s="49" t="s">
        <v>66</v>
      </c>
      <c r="C39" s="49" t="s">
        <v>67</v>
      </c>
      <c r="D39" s="71"/>
      <c r="E39" s="72"/>
      <c r="F39" s="73">
        <v>1</v>
      </c>
      <c r="G39" s="73" t="s">
        <v>68</v>
      </c>
      <c r="H39" s="74"/>
      <c r="I39" s="42"/>
      <c r="J39" s="37">
        <f t="shared" si="14"/>
        <v>0</v>
      </c>
      <c r="K39" s="37">
        <f t="shared" si="15"/>
        <v>0</v>
      </c>
      <c r="L39" s="37">
        <f t="shared" si="16"/>
        <v>0</v>
      </c>
      <c r="M39" s="37">
        <f t="shared" si="17"/>
        <v>0</v>
      </c>
      <c r="N39" s="37">
        <f t="shared" si="18"/>
        <v>0</v>
      </c>
      <c r="O39" s="42"/>
      <c r="P39" s="42"/>
      <c r="Q39" s="42"/>
    </row>
    <row r="40" spans="1:17" ht="15">
      <c r="A40" s="78">
        <v>28</v>
      </c>
      <c r="B40" s="49" t="s">
        <v>69</v>
      </c>
      <c r="C40" s="49" t="s">
        <v>34</v>
      </c>
      <c r="D40" s="71"/>
      <c r="E40" s="72"/>
      <c r="F40" s="73">
        <v>2</v>
      </c>
      <c r="G40" s="73" t="s">
        <v>68</v>
      </c>
      <c r="H40" s="74"/>
      <c r="I40" s="42"/>
      <c r="J40" s="37">
        <f t="shared" si="14"/>
        <v>0</v>
      </c>
      <c r="K40" s="37">
        <f t="shared" si="15"/>
        <v>0</v>
      </c>
      <c r="L40" s="37">
        <f t="shared" si="16"/>
        <v>0</v>
      </c>
      <c r="M40" s="37">
        <f t="shared" si="17"/>
        <v>0</v>
      </c>
      <c r="N40" s="37">
        <f t="shared" si="18"/>
        <v>0</v>
      </c>
      <c r="O40" s="42"/>
      <c r="P40" s="42"/>
      <c r="Q40" s="42"/>
    </row>
    <row r="41" spans="1:17" ht="15">
      <c r="A41" s="78">
        <v>29</v>
      </c>
      <c r="B41" s="49" t="s">
        <v>70</v>
      </c>
      <c r="C41" s="49" t="s">
        <v>71</v>
      </c>
      <c r="D41" s="71"/>
      <c r="E41" s="72"/>
      <c r="F41" s="73">
        <v>1</v>
      </c>
      <c r="G41" s="73" t="s">
        <v>63</v>
      </c>
      <c r="H41" s="74"/>
      <c r="I41" s="42"/>
      <c r="J41" s="37">
        <f t="shared" si="14"/>
        <v>0</v>
      </c>
      <c r="K41" s="37">
        <f t="shared" si="15"/>
        <v>0</v>
      </c>
      <c r="L41" s="37">
        <f t="shared" si="16"/>
        <v>0</v>
      </c>
      <c r="M41" s="37">
        <f t="shared" si="17"/>
        <v>0</v>
      </c>
      <c r="N41" s="37">
        <f t="shared" si="18"/>
        <v>0</v>
      </c>
      <c r="O41" s="42"/>
      <c r="P41" s="42"/>
      <c r="Q41" s="42"/>
    </row>
    <row r="42" spans="1:17" ht="15">
      <c r="A42" s="78">
        <v>30</v>
      </c>
      <c r="B42" s="49" t="s">
        <v>72</v>
      </c>
      <c r="C42" s="49" t="s">
        <v>73</v>
      </c>
      <c r="D42" s="71"/>
      <c r="E42" s="72"/>
      <c r="F42" s="73">
        <v>1</v>
      </c>
      <c r="G42" s="73" t="s">
        <v>74</v>
      </c>
      <c r="H42" s="74"/>
      <c r="I42" s="42"/>
      <c r="J42" s="37">
        <f t="shared" si="14"/>
        <v>0</v>
      </c>
      <c r="K42" s="37">
        <f t="shared" si="15"/>
        <v>0</v>
      </c>
      <c r="L42" s="37">
        <f t="shared" si="16"/>
        <v>0</v>
      </c>
      <c r="M42" s="37">
        <f t="shared" si="17"/>
        <v>0</v>
      </c>
      <c r="N42" s="37">
        <f t="shared" si="18"/>
        <v>0</v>
      </c>
      <c r="O42" s="42"/>
      <c r="P42" s="42"/>
      <c r="Q42" s="42"/>
    </row>
    <row r="43" spans="1:17" ht="15">
      <c r="A43" s="78">
        <v>31</v>
      </c>
      <c r="B43" s="49" t="s">
        <v>75</v>
      </c>
      <c r="C43" s="49" t="s">
        <v>76</v>
      </c>
      <c r="D43" s="71"/>
      <c r="E43" s="72"/>
      <c r="F43" s="73">
        <v>1</v>
      </c>
      <c r="G43" s="73" t="s">
        <v>77</v>
      </c>
      <c r="H43" s="74"/>
      <c r="I43" s="42"/>
      <c r="J43" s="37">
        <f t="shared" si="14"/>
        <v>0</v>
      </c>
      <c r="K43" s="37">
        <f t="shared" si="15"/>
        <v>0</v>
      </c>
      <c r="L43" s="37">
        <f t="shared" si="16"/>
        <v>0</v>
      </c>
      <c r="M43" s="37">
        <f t="shared" si="17"/>
        <v>0</v>
      </c>
      <c r="N43" s="37">
        <f t="shared" si="18"/>
        <v>0</v>
      </c>
      <c r="O43" s="42"/>
      <c r="P43" s="42"/>
      <c r="Q43" s="42"/>
    </row>
    <row r="44" spans="1:17" ht="15">
      <c r="A44" s="78">
        <v>32</v>
      </c>
      <c r="B44" s="49" t="s">
        <v>78</v>
      </c>
      <c r="C44" s="49" t="s">
        <v>79</v>
      </c>
      <c r="D44" s="71"/>
      <c r="E44" s="72"/>
      <c r="F44" s="73">
        <v>1</v>
      </c>
      <c r="G44" s="73" t="s">
        <v>80</v>
      </c>
      <c r="H44" s="74"/>
      <c r="I44" s="42"/>
      <c r="J44" s="37">
        <f t="shared" si="14"/>
        <v>0</v>
      </c>
      <c r="K44" s="37">
        <f t="shared" si="15"/>
        <v>0</v>
      </c>
      <c r="L44" s="37">
        <f t="shared" si="16"/>
        <v>0</v>
      </c>
      <c r="M44" s="37">
        <f t="shared" si="17"/>
        <v>0</v>
      </c>
      <c r="N44" s="37">
        <f t="shared" si="18"/>
        <v>0</v>
      </c>
      <c r="O44" s="42"/>
      <c r="P44" s="42"/>
      <c r="Q44" s="42"/>
    </row>
    <row r="45" spans="1:17" ht="15">
      <c r="A45" s="78">
        <v>33</v>
      </c>
      <c r="B45" s="49" t="s">
        <v>81</v>
      </c>
      <c r="C45" s="49" t="s">
        <v>32</v>
      </c>
      <c r="D45" s="71"/>
      <c r="E45" s="72"/>
      <c r="F45" s="73">
        <v>1</v>
      </c>
      <c r="G45" s="73" t="s">
        <v>46</v>
      </c>
      <c r="H45" s="74"/>
      <c r="I45" s="42"/>
      <c r="J45" s="37">
        <f t="shared" si="14"/>
        <v>0</v>
      </c>
      <c r="K45" s="37">
        <f t="shared" si="15"/>
        <v>0</v>
      </c>
      <c r="L45" s="37">
        <f t="shared" si="16"/>
        <v>0</v>
      </c>
      <c r="M45" s="37">
        <f t="shared" si="17"/>
        <v>0</v>
      </c>
      <c r="N45" s="37">
        <f t="shared" si="18"/>
        <v>0</v>
      </c>
      <c r="O45" s="42"/>
      <c r="P45" s="42"/>
      <c r="Q45" s="42"/>
    </row>
    <row r="46" spans="1:17" ht="15">
      <c r="A46" s="79">
        <v>34</v>
      </c>
      <c r="B46" s="49" t="s">
        <v>82</v>
      </c>
      <c r="C46" s="49" t="s">
        <v>39</v>
      </c>
      <c r="D46" s="71"/>
      <c r="E46" s="72"/>
      <c r="F46" s="73">
        <v>1</v>
      </c>
      <c r="G46" s="73" t="s">
        <v>23</v>
      </c>
      <c r="H46" s="74"/>
      <c r="I46" s="42"/>
      <c r="J46" s="37">
        <f t="shared" si="14"/>
        <v>0</v>
      </c>
      <c r="K46" s="37">
        <f t="shared" si="15"/>
        <v>0</v>
      </c>
      <c r="L46" s="37">
        <f t="shared" si="16"/>
        <v>0</v>
      </c>
      <c r="M46" s="37">
        <f t="shared" si="17"/>
        <v>0</v>
      </c>
      <c r="N46" s="37">
        <f t="shared" si="18"/>
        <v>0</v>
      </c>
      <c r="O46" s="42"/>
      <c r="P46" s="42"/>
      <c r="Q46" s="42"/>
    </row>
    <row r="47" spans="1:17" ht="15">
      <c r="A47" s="78">
        <v>35</v>
      </c>
      <c r="B47" s="49" t="s">
        <v>83</v>
      </c>
      <c r="C47" s="49" t="s">
        <v>84</v>
      </c>
      <c r="D47" s="71"/>
      <c r="E47" s="72"/>
      <c r="F47" s="73">
        <v>1</v>
      </c>
      <c r="G47" s="73" t="s">
        <v>23</v>
      </c>
      <c r="H47" s="74"/>
      <c r="I47" s="42"/>
      <c r="J47" s="37">
        <f t="shared" si="14"/>
        <v>0</v>
      </c>
      <c r="K47" s="37">
        <f t="shared" si="15"/>
        <v>0</v>
      </c>
      <c r="L47" s="37">
        <f t="shared" si="16"/>
        <v>0</v>
      </c>
      <c r="M47" s="37">
        <f t="shared" si="17"/>
        <v>0</v>
      </c>
      <c r="N47" s="37">
        <f t="shared" si="18"/>
        <v>0</v>
      </c>
      <c r="O47" s="42"/>
      <c r="P47" s="42"/>
      <c r="Q47" s="42"/>
    </row>
    <row r="48" spans="1:17" ht="15">
      <c r="A48" s="78">
        <v>36</v>
      </c>
      <c r="B48" s="49" t="s">
        <v>85</v>
      </c>
      <c r="C48" s="49" t="s">
        <v>86</v>
      </c>
      <c r="D48" s="71"/>
      <c r="E48" s="72"/>
      <c r="F48" s="73">
        <v>1</v>
      </c>
      <c r="G48" s="73" t="s">
        <v>68</v>
      </c>
      <c r="H48" s="74"/>
      <c r="I48" s="42"/>
      <c r="J48" s="37">
        <f t="shared" si="14"/>
        <v>0</v>
      </c>
      <c r="K48" s="37">
        <f t="shared" si="15"/>
        <v>0</v>
      </c>
      <c r="L48" s="37">
        <f t="shared" si="16"/>
        <v>0</v>
      </c>
      <c r="M48" s="37">
        <f t="shared" si="17"/>
        <v>0</v>
      </c>
      <c r="N48" s="37">
        <f t="shared" si="18"/>
        <v>0</v>
      </c>
      <c r="O48" s="42"/>
      <c r="P48" s="42"/>
      <c r="Q48" s="42"/>
    </row>
    <row r="49" spans="1:17" ht="15">
      <c r="A49" s="78">
        <v>37</v>
      </c>
      <c r="B49" s="49" t="s">
        <v>87</v>
      </c>
      <c r="C49" s="49" t="s">
        <v>88</v>
      </c>
      <c r="D49" s="71"/>
      <c r="E49" s="72"/>
      <c r="F49" s="73">
        <v>1</v>
      </c>
      <c r="G49" s="73" t="s">
        <v>23</v>
      </c>
      <c r="H49" s="74"/>
      <c r="I49" s="42"/>
      <c r="J49" s="37">
        <f t="shared" si="14"/>
        <v>0</v>
      </c>
      <c r="K49" s="37">
        <f t="shared" si="15"/>
        <v>0</v>
      </c>
      <c r="L49" s="37">
        <f t="shared" si="16"/>
        <v>0</v>
      </c>
      <c r="M49" s="37">
        <f t="shared" si="17"/>
        <v>0</v>
      </c>
      <c r="N49" s="37">
        <f t="shared" si="18"/>
        <v>0</v>
      </c>
      <c r="O49" s="42"/>
      <c r="P49" s="42"/>
      <c r="Q49" s="42"/>
    </row>
    <row r="50" spans="1:17" ht="15">
      <c r="A50" s="78">
        <v>38</v>
      </c>
      <c r="B50" s="49" t="s">
        <v>89</v>
      </c>
      <c r="C50" s="49" t="s">
        <v>90</v>
      </c>
      <c r="D50" s="71"/>
      <c r="E50" s="72"/>
      <c r="F50" s="73">
        <v>1</v>
      </c>
      <c r="G50" s="73" t="s">
        <v>23</v>
      </c>
      <c r="H50" s="74"/>
      <c r="I50" s="42"/>
      <c r="J50" s="37">
        <f t="shared" si="14"/>
        <v>0</v>
      </c>
      <c r="K50" s="37">
        <f t="shared" si="15"/>
        <v>0</v>
      </c>
      <c r="L50" s="37">
        <f t="shared" si="16"/>
        <v>0</v>
      </c>
      <c r="M50" s="37">
        <f t="shared" si="17"/>
        <v>0</v>
      </c>
      <c r="N50" s="37">
        <f t="shared" si="18"/>
        <v>0</v>
      </c>
      <c r="O50" s="42"/>
      <c r="P50" s="42"/>
      <c r="Q50" s="42"/>
    </row>
    <row r="51" spans="1:17" ht="28.8">
      <c r="A51" s="78">
        <v>39</v>
      </c>
      <c r="B51" s="49" t="s">
        <v>91</v>
      </c>
      <c r="C51" s="49" t="s">
        <v>92</v>
      </c>
      <c r="D51" s="71"/>
      <c r="E51" s="72"/>
      <c r="F51" s="73">
        <v>1</v>
      </c>
      <c r="G51" s="73" t="s">
        <v>23</v>
      </c>
      <c r="H51" s="74"/>
      <c r="I51" s="42"/>
      <c r="J51" s="37">
        <f t="shared" si="14"/>
        <v>0</v>
      </c>
      <c r="K51" s="37">
        <f t="shared" si="15"/>
        <v>0</v>
      </c>
      <c r="L51" s="37">
        <f t="shared" si="16"/>
        <v>0</v>
      </c>
      <c r="M51" s="37">
        <f t="shared" si="17"/>
        <v>0</v>
      </c>
      <c r="N51" s="37">
        <f t="shared" si="18"/>
        <v>0</v>
      </c>
      <c r="O51" s="42"/>
      <c r="P51" s="42"/>
      <c r="Q51" s="42"/>
    </row>
    <row r="52" spans="1:17" ht="15">
      <c r="A52" s="78">
        <v>40</v>
      </c>
      <c r="B52" s="49" t="s">
        <v>93</v>
      </c>
      <c r="C52" s="49" t="s">
        <v>94</v>
      </c>
      <c r="D52" s="71"/>
      <c r="E52" s="72"/>
      <c r="F52" s="73">
        <v>1</v>
      </c>
      <c r="G52" s="73" t="s">
        <v>23</v>
      </c>
      <c r="H52" s="74"/>
      <c r="I52" s="42"/>
      <c r="J52" s="37">
        <f t="shared" si="14"/>
        <v>0</v>
      </c>
      <c r="K52" s="37">
        <f t="shared" si="15"/>
        <v>0</v>
      </c>
      <c r="L52" s="37">
        <f t="shared" si="16"/>
        <v>0</v>
      </c>
      <c r="M52" s="37">
        <f t="shared" si="17"/>
        <v>0</v>
      </c>
      <c r="N52" s="37">
        <f t="shared" si="18"/>
        <v>0</v>
      </c>
      <c r="O52" s="42"/>
      <c r="P52" s="42"/>
      <c r="Q52" s="42"/>
    </row>
    <row r="53" spans="1:17" ht="28.8">
      <c r="A53" s="78">
        <v>41</v>
      </c>
      <c r="B53" s="49" t="s">
        <v>95</v>
      </c>
      <c r="C53" s="49" t="s">
        <v>96</v>
      </c>
      <c r="D53" s="71"/>
      <c r="E53" s="72"/>
      <c r="F53" s="73">
        <v>1</v>
      </c>
      <c r="G53" s="73" t="s">
        <v>97</v>
      </c>
      <c r="H53" s="74"/>
      <c r="I53" s="42"/>
      <c r="J53" s="37">
        <f t="shared" si="14"/>
        <v>0</v>
      </c>
      <c r="K53" s="37">
        <f t="shared" si="15"/>
        <v>0</v>
      </c>
      <c r="L53" s="37">
        <f t="shared" si="16"/>
        <v>0</v>
      </c>
      <c r="M53" s="37">
        <f t="shared" si="17"/>
        <v>0</v>
      </c>
      <c r="N53" s="37">
        <f t="shared" si="18"/>
        <v>0</v>
      </c>
      <c r="O53" s="42"/>
      <c r="P53" s="42"/>
      <c r="Q53" s="42"/>
    </row>
    <row r="54" spans="1:17" ht="15">
      <c r="A54" s="79">
        <v>42</v>
      </c>
      <c r="B54" s="49" t="s">
        <v>98</v>
      </c>
      <c r="C54" s="49" t="s">
        <v>30</v>
      </c>
      <c r="D54" s="71"/>
      <c r="E54" s="72"/>
      <c r="F54" s="73">
        <v>2</v>
      </c>
      <c r="G54" s="73" t="s">
        <v>23</v>
      </c>
      <c r="H54" s="74"/>
      <c r="I54" s="42"/>
      <c r="J54" s="37">
        <f t="shared" si="14"/>
        <v>0</v>
      </c>
      <c r="K54" s="37">
        <f t="shared" si="15"/>
        <v>0</v>
      </c>
      <c r="L54" s="37">
        <f t="shared" si="16"/>
        <v>0</v>
      </c>
      <c r="M54" s="37">
        <f t="shared" si="17"/>
        <v>0</v>
      </c>
      <c r="N54" s="37">
        <f t="shared" si="18"/>
        <v>0</v>
      </c>
      <c r="O54" s="42"/>
      <c r="P54" s="42"/>
      <c r="Q54" s="42"/>
    </row>
    <row r="55" spans="1:17" ht="15">
      <c r="A55" s="78">
        <v>43</v>
      </c>
      <c r="B55" s="49" t="s">
        <v>99</v>
      </c>
      <c r="C55" s="49" t="s">
        <v>100</v>
      </c>
      <c r="D55" s="71"/>
      <c r="E55" s="72"/>
      <c r="F55" s="73">
        <v>1</v>
      </c>
      <c r="G55" s="73" t="s">
        <v>46</v>
      </c>
      <c r="H55" s="74"/>
      <c r="I55" s="42"/>
      <c r="J55" s="37">
        <f t="shared" si="14"/>
        <v>0</v>
      </c>
      <c r="K55" s="37">
        <f t="shared" si="15"/>
        <v>0</v>
      </c>
      <c r="L55" s="37">
        <f t="shared" si="16"/>
        <v>0</v>
      </c>
      <c r="M55" s="37">
        <f t="shared" si="17"/>
        <v>0</v>
      </c>
      <c r="N55" s="37">
        <f t="shared" si="18"/>
        <v>0</v>
      </c>
      <c r="O55" s="42"/>
      <c r="P55" s="42"/>
      <c r="Q55" s="42"/>
    </row>
    <row r="56" spans="1:17" ht="43.2">
      <c r="A56" s="78">
        <v>44</v>
      </c>
      <c r="B56" s="49" t="s">
        <v>101</v>
      </c>
      <c r="C56" s="88" t="s">
        <v>102</v>
      </c>
      <c r="D56" s="89"/>
      <c r="E56" s="90"/>
      <c r="F56" s="73">
        <v>1</v>
      </c>
      <c r="G56" s="73" t="s">
        <v>68</v>
      </c>
      <c r="H56" s="74"/>
      <c r="I56" s="42"/>
      <c r="J56" s="37">
        <f t="shared" si="14"/>
        <v>0</v>
      </c>
      <c r="K56" s="37">
        <f t="shared" si="15"/>
        <v>0</v>
      </c>
      <c r="L56" s="37">
        <f t="shared" si="16"/>
        <v>0</v>
      </c>
      <c r="M56" s="37">
        <f t="shared" si="17"/>
        <v>0</v>
      </c>
      <c r="N56" s="37">
        <f t="shared" si="18"/>
        <v>0</v>
      </c>
      <c r="O56" s="42"/>
      <c r="P56" s="42"/>
      <c r="Q56" s="42"/>
    </row>
    <row r="57" spans="1:17" ht="15">
      <c r="A57" s="78">
        <v>45</v>
      </c>
      <c r="B57" s="49" t="s">
        <v>103</v>
      </c>
      <c r="C57" s="49" t="s">
        <v>104</v>
      </c>
      <c r="D57" s="71"/>
      <c r="E57" s="72"/>
      <c r="F57" s="73">
        <v>1</v>
      </c>
      <c r="G57" s="73" t="s">
        <v>105</v>
      </c>
      <c r="H57" s="74"/>
      <c r="I57" s="42"/>
      <c r="J57" s="37">
        <f t="shared" si="14"/>
        <v>0</v>
      </c>
      <c r="K57" s="37">
        <f t="shared" si="15"/>
        <v>0</v>
      </c>
      <c r="L57" s="37">
        <f t="shared" si="16"/>
        <v>0</v>
      </c>
      <c r="M57" s="37">
        <f t="shared" si="17"/>
        <v>0</v>
      </c>
      <c r="N57" s="37">
        <f t="shared" si="18"/>
        <v>0</v>
      </c>
      <c r="O57" s="42"/>
      <c r="P57" s="42"/>
      <c r="Q57" s="42"/>
    </row>
    <row r="58" spans="1:17" ht="15">
      <c r="A58" s="78">
        <v>46</v>
      </c>
      <c r="B58" s="49" t="s">
        <v>106</v>
      </c>
      <c r="C58" s="49" t="s">
        <v>107</v>
      </c>
      <c r="D58" s="71"/>
      <c r="E58" s="72"/>
      <c r="F58" s="73">
        <v>1</v>
      </c>
      <c r="G58" s="73" t="s">
        <v>63</v>
      </c>
      <c r="H58" s="74"/>
      <c r="I58" s="42"/>
      <c r="J58" s="37">
        <f t="shared" si="14"/>
        <v>0</v>
      </c>
      <c r="K58" s="37">
        <f t="shared" si="15"/>
        <v>0</v>
      </c>
      <c r="L58" s="37">
        <f t="shared" si="16"/>
        <v>0</v>
      </c>
      <c r="M58" s="37">
        <f t="shared" si="17"/>
        <v>0</v>
      </c>
      <c r="N58" s="37">
        <f t="shared" si="18"/>
        <v>0</v>
      </c>
      <c r="O58" s="42"/>
      <c r="P58" s="42"/>
      <c r="Q58" s="42"/>
    </row>
    <row r="59" spans="1:17" ht="57.6">
      <c r="A59" s="78">
        <v>47</v>
      </c>
      <c r="B59" s="49" t="s">
        <v>108</v>
      </c>
      <c r="C59" s="49" t="s">
        <v>109</v>
      </c>
      <c r="D59" s="71"/>
      <c r="E59" s="72"/>
      <c r="F59" s="73">
        <v>1</v>
      </c>
      <c r="G59" s="73" t="s">
        <v>110</v>
      </c>
      <c r="H59" s="74"/>
      <c r="I59" s="42"/>
      <c r="J59" s="37">
        <f t="shared" si="14"/>
        <v>0</v>
      </c>
      <c r="K59" s="37">
        <f t="shared" si="15"/>
        <v>0</v>
      </c>
      <c r="L59" s="37">
        <f t="shared" si="16"/>
        <v>0</v>
      </c>
      <c r="M59" s="37">
        <f t="shared" si="17"/>
        <v>0</v>
      </c>
      <c r="N59" s="37">
        <f t="shared" si="18"/>
        <v>0</v>
      </c>
      <c r="O59" s="42"/>
      <c r="P59" s="42"/>
      <c r="Q59" s="42"/>
    </row>
    <row r="60" spans="1:17" ht="43.2">
      <c r="A60" s="78">
        <v>48</v>
      </c>
      <c r="B60" s="49" t="s">
        <v>111</v>
      </c>
      <c r="C60" s="49" t="s">
        <v>112</v>
      </c>
      <c r="D60" s="58"/>
      <c r="E60" s="91"/>
      <c r="F60" s="73">
        <v>1</v>
      </c>
      <c r="G60" s="73" t="s">
        <v>46</v>
      </c>
      <c r="H60" s="74"/>
      <c r="I60" s="42"/>
      <c r="J60" s="37">
        <f t="shared" si="14"/>
        <v>0</v>
      </c>
      <c r="K60" s="37">
        <f t="shared" si="15"/>
        <v>0</v>
      </c>
      <c r="L60" s="37">
        <f t="shared" si="16"/>
        <v>0</v>
      </c>
      <c r="M60" s="37">
        <f t="shared" si="17"/>
        <v>0</v>
      </c>
      <c r="N60" s="37">
        <f t="shared" si="18"/>
        <v>0</v>
      </c>
      <c r="O60" s="42"/>
      <c r="P60" s="42"/>
      <c r="Q60" s="42"/>
    </row>
    <row r="61" spans="1:17" ht="28.8">
      <c r="A61" s="78">
        <v>49</v>
      </c>
      <c r="B61" s="49" t="s">
        <v>113</v>
      </c>
      <c r="C61" s="49" t="s">
        <v>114</v>
      </c>
      <c r="D61" s="71"/>
      <c r="E61" s="72"/>
      <c r="F61" s="73">
        <v>1</v>
      </c>
      <c r="G61" s="73" t="s">
        <v>68</v>
      </c>
      <c r="H61" s="74"/>
      <c r="I61" s="42"/>
      <c r="J61" s="37">
        <f t="shared" si="14"/>
        <v>0</v>
      </c>
      <c r="K61" s="37">
        <f t="shared" si="15"/>
        <v>0</v>
      </c>
      <c r="L61" s="37">
        <f t="shared" si="16"/>
        <v>0</v>
      </c>
      <c r="M61" s="37">
        <f t="shared" si="17"/>
        <v>0</v>
      </c>
      <c r="N61" s="37">
        <f t="shared" si="18"/>
        <v>0</v>
      </c>
      <c r="O61" s="42"/>
      <c r="P61" s="42"/>
      <c r="Q61" s="42"/>
    </row>
    <row r="62" spans="1:17" ht="15">
      <c r="A62" s="79">
        <v>50</v>
      </c>
      <c r="B62" s="49" t="s">
        <v>115</v>
      </c>
      <c r="C62" s="49" t="s">
        <v>116</v>
      </c>
      <c r="D62" s="71"/>
      <c r="E62" s="72"/>
      <c r="F62" s="73">
        <v>1</v>
      </c>
      <c r="G62" s="73" t="s">
        <v>97</v>
      </c>
      <c r="H62" s="74"/>
      <c r="I62" s="42"/>
      <c r="J62" s="37">
        <f t="shared" si="14"/>
        <v>0</v>
      </c>
      <c r="K62" s="37">
        <f t="shared" si="15"/>
        <v>0</v>
      </c>
      <c r="L62" s="37">
        <f t="shared" si="16"/>
        <v>0</v>
      </c>
      <c r="M62" s="37">
        <f t="shared" si="17"/>
        <v>0</v>
      </c>
      <c r="N62" s="37">
        <f t="shared" si="18"/>
        <v>0</v>
      </c>
      <c r="O62" s="42"/>
      <c r="P62" s="42"/>
      <c r="Q62" s="42"/>
    </row>
    <row r="63" spans="1:17" ht="15">
      <c r="A63" s="78">
        <v>51</v>
      </c>
      <c r="B63" s="49" t="s">
        <v>117</v>
      </c>
      <c r="C63" s="49" t="s">
        <v>118</v>
      </c>
      <c r="D63" s="71"/>
      <c r="E63" s="72"/>
      <c r="F63" s="73">
        <v>1</v>
      </c>
      <c r="G63" s="73" t="s">
        <v>119</v>
      </c>
      <c r="H63" s="74"/>
      <c r="I63" s="42"/>
      <c r="J63" s="37">
        <f t="shared" si="14"/>
        <v>0</v>
      </c>
      <c r="K63" s="37">
        <f t="shared" si="15"/>
        <v>0</v>
      </c>
      <c r="L63" s="37">
        <f t="shared" si="16"/>
        <v>0</v>
      </c>
      <c r="M63" s="37">
        <f t="shared" si="17"/>
        <v>0</v>
      </c>
      <c r="N63" s="37">
        <f t="shared" si="18"/>
        <v>0</v>
      </c>
      <c r="O63" s="42"/>
      <c r="P63" s="42"/>
      <c r="Q63" s="42"/>
    </row>
    <row r="64" spans="1:17" ht="28.8">
      <c r="A64" s="78">
        <v>52</v>
      </c>
      <c r="B64" s="49" t="s">
        <v>120</v>
      </c>
      <c r="C64" s="49" t="s">
        <v>121</v>
      </c>
      <c r="D64" s="71"/>
      <c r="E64" s="72"/>
      <c r="F64" s="73">
        <v>1</v>
      </c>
      <c r="G64" s="73" t="s">
        <v>122</v>
      </c>
      <c r="H64" s="74"/>
      <c r="I64" s="42"/>
      <c r="J64" s="37">
        <f t="shared" si="14"/>
        <v>0</v>
      </c>
      <c r="K64" s="37">
        <f t="shared" si="15"/>
        <v>0</v>
      </c>
      <c r="L64" s="37">
        <f t="shared" si="16"/>
        <v>0</v>
      </c>
      <c r="M64" s="37">
        <f t="shared" si="17"/>
        <v>0</v>
      </c>
      <c r="N64" s="37">
        <f t="shared" si="18"/>
        <v>0</v>
      </c>
      <c r="O64" s="42"/>
      <c r="P64" s="42"/>
      <c r="Q64" s="42"/>
    </row>
    <row r="65" spans="1:17" ht="15">
      <c r="A65" s="78">
        <v>53</v>
      </c>
      <c r="B65" s="49" t="s">
        <v>123</v>
      </c>
      <c r="C65" s="49" t="s">
        <v>124</v>
      </c>
      <c r="D65" s="71"/>
      <c r="E65" s="72"/>
      <c r="F65" s="73">
        <v>1</v>
      </c>
      <c r="G65" s="73" t="s">
        <v>125</v>
      </c>
      <c r="H65" s="74"/>
      <c r="I65" s="42"/>
      <c r="J65" s="37">
        <f t="shared" si="14"/>
        <v>0</v>
      </c>
      <c r="K65" s="37">
        <f t="shared" si="15"/>
        <v>0</v>
      </c>
      <c r="L65" s="37">
        <f t="shared" si="16"/>
        <v>0</v>
      </c>
      <c r="M65" s="37">
        <f t="shared" si="17"/>
        <v>0</v>
      </c>
      <c r="N65" s="37">
        <f t="shared" si="18"/>
        <v>0</v>
      </c>
      <c r="O65" s="42"/>
      <c r="P65" s="42"/>
      <c r="Q65" s="42"/>
    </row>
    <row r="66" spans="1:17" ht="15">
      <c r="A66" s="78">
        <v>54</v>
      </c>
      <c r="B66" s="49" t="s">
        <v>126</v>
      </c>
      <c r="C66" s="49" t="s">
        <v>127</v>
      </c>
      <c r="D66" s="71"/>
      <c r="E66" s="72"/>
      <c r="F66" s="73">
        <v>1</v>
      </c>
      <c r="G66" s="73" t="s">
        <v>125</v>
      </c>
      <c r="H66" s="74"/>
      <c r="I66" s="42"/>
      <c r="J66" s="37">
        <f t="shared" si="14"/>
        <v>0</v>
      </c>
      <c r="K66" s="37">
        <f t="shared" si="15"/>
        <v>0</v>
      </c>
      <c r="L66" s="37">
        <f t="shared" si="16"/>
        <v>0</v>
      </c>
      <c r="M66" s="37">
        <f t="shared" si="17"/>
        <v>0</v>
      </c>
      <c r="N66" s="37">
        <f t="shared" si="18"/>
        <v>0</v>
      </c>
      <c r="O66" s="42"/>
      <c r="P66" s="42"/>
      <c r="Q66" s="42"/>
    </row>
    <row r="67" spans="1:17" ht="15">
      <c r="A67" s="78">
        <v>55</v>
      </c>
      <c r="B67" s="49" t="s">
        <v>128</v>
      </c>
      <c r="C67" s="49" t="s">
        <v>129</v>
      </c>
      <c r="D67" s="71"/>
      <c r="E67" s="72"/>
      <c r="F67" s="73">
        <v>1</v>
      </c>
      <c r="G67" s="73" t="s">
        <v>63</v>
      </c>
      <c r="H67" s="74"/>
      <c r="I67" s="42"/>
      <c r="J67" s="37">
        <f t="shared" si="14"/>
        <v>0</v>
      </c>
      <c r="K67" s="37">
        <f t="shared" si="15"/>
        <v>0</v>
      </c>
      <c r="L67" s="37">
        <f t="shared" si="16"/>
        <v>0</v>
      </c>
      <c r="M67" s="37">
        <f t="shared" si="17"/>
        <v>0</v>
      </c>
      <c r="N67" s="37">
        <f t="shared" si="18"/>
        <v>0</v>
      </c>
      <c r="O67" s="42"/>
      <c r="P67" s="42"/>
      <c r="Q67" s="42"/>
    </row>
    <row r="68" spans="1:17" ht="28.8">
      <c r="A68" s="78">
        <v>56</v>
      </c>
      <c r="B68" s="49" t="s">
        <v>130</v>
      </c>
      <c r="C68" s="49" t="s">
        <v>34</v>
      </c>
      <c r="D68" s="71"/>
      <c r="E68" s="72"/>
      <c r="F68" s="73">
        <v>1</v>
      </c>
      <c r="G68" s="73" t="s">
        <v>77</v>
      </c>
      <c r="H68" s="74"/>
      <c r="I68" s="42"/>
      <c r="J68" s="37">
        <f t="shared" si="14"/>
        <v>0</v>
      </c>
      <c r="K68" s="37">
        <f t="shared" si="15"/>
        <v>0</v>
      </c>
      <c r="L68" s="37">
        <f t="shared" si="16"/>
        <v>0</v>
      </c>
      <c r="M68" s="37">
        <f t="shared" si="17"/>
        <v>0</v>
      </c>
      <c r="N68" s="37">
        <f t="shared" si="18"/>
        <v>0</v>
      </c>
      <c r="O68" s="42"/>
      <c r="P68" s="42"/>
      <c r="Q68" s="42"/>
    </row>
    <row r="69" spans="1:17" ht="28.8">
      <c r="A69" s="78">
        <v>57</v>
      </c>
      <c r="B69" s="49" t="s">
        <v>131</v>
      </c>
      <c r="C69" s="49" t="s">
        <v>132</v>
      </c>
      <c r="D69" s="86"/>
      <c r="E69" s="91"/>
      <c r="F69" s="73">
        <v>1</v>
      </c>
      <c r="G69" s="73" t="s">
        <v>68</v>
      </c>
      <c r="H69" s="74"/>
      <c r="I69" s="42"/>
      <c r="J69" s="37">
        <f t="shared" si="14"/>
        <v>0</v>
      </c>
      <c r="K69" s="37">
        <f t="shared" si="15"/>
        <v>0</v>
      </c>
      <c r="L69" s="37">
        <f t="shared" si="16"/>
        <v>0</v>
      </c>
      <c r="M69" s="37">
        <f t="shared" si="17"/>
        <v>0</v>
      </c>
      <c r="N69" s="37">
        <f t="shared" si="18"/>
        <v>0</v>
      </c>
      <c r="O69" s="42"/>
      <c r="P69" s="42"/>
      <c r="Q69" s="42"/>
    </row>
    <row r="70" spans="1:17" ht="15">
      <c r="A70" s="79">
        <v>58</v>
      </c>
      <c r="B70" s="49" t="s">
        <v>133</v>
      </c>
      <c r="C70" s="49" t="s">
        <v>134</v>
      </c>
      <c r="D70" s="87"/>
      <c r="E70" s="72"/>
      <c r="F70" s="73">
        <v>1</v>
      </c>
      <c r="G70" s="73" t="s">
        <v>122</v>
      </c>
      <c r="H70" s="74"/>
      <c r="I70" s="42"/>
      <c r="J70" s="37">
        <f t="shared" si="14"/>
        <v>0</v>
      </c>
      <c r="K70" s="37">
        <f t="shared" si="15"/>
        <v>0</v>
      </c>
      <c r="L70" s="37">
        <f t="shared" si="16"/>
        <v>0</v>
      </c>
      <c r="M70" s="37">
        <f t="shared" si="17"/>
        <v>0</v>
      </c>
      <c r="N70" s="37">
        <f t="shared" si="18"/>
        <v>0</v>
      </c>
      <c r="O70" s="42"/>
      <c r="P70" s="42"/>
      <c r="Q70" s="42"/>
    </row>
    <row r="71" spans="1:17" ht="43.2">
      <c r="A71" s="78">
        <v>59</v>
      </c>
      <c r="B71" s="92" t="s">
        <v>135</v>
      </c>
      <c r="C71" s="93" t="s">
        <v>136</v>
      </c>
      <c r="D71" s="87"/>
      <c r="E71" s="91"/>
      <c r="F71" s="73">
        <v>1</v>
      </c>
      <c r="G71" s="73" t="s">
        <v>74</v>
      </c>
      <c r="H71" s="74"/>
      <c r="I71" s="42"/>
      <c r="J71" s="37">
        <f t="shared" si="14"/>
        <v>0</v>
      </c>
      <c r="K71" s="37">
        <f t="shared" si="15"/>
        <v>0</v>
      </c>
      <c r="L71" s="37">
        <f t="shared" si="16"/>
        <v>0</v>
      </c>
      <c r="M71" s="37">
        <f t="shared" si="17"/>
        <v>0</v>
      </c>
      <c r="N71" s="37">
        <f t="shared" si="18"/>
        <v>0</v>
      </c>
      <c r="O71" s="42"/>
      <c r="P71" s="42"/>
      <c r="Q71" s="42"/>
    </row>
    <row r="72" spans="1:17" ht="15">
      <c r="A72" s="78">
        <v>60</v>
      </c>
      <c r="B72" s="49" t="s">
        <v>137</v>
      </c>
      <c r="C72" s="49" t="s">
        <v>138</v>
      </c>
      <c r="D72" s="71"/>
      <c r="E72" s="72"/>
      <c r="F72" s="73">
        <v>1</v>
      </c>
      <c r="G72" s="73" t="s">
        <v>125</v>
      </c>
      <c r="H72" s="74"/>
      <c r="I72" s="42"/>
      <c r="J72" s="37">
        <f t="shared" si="14"/>
        <v>0</v>
      </c>
      <c r="K72" s="37">
        <f t="shared" si="15"/>
        <v>0</v>
      </c>
      <c r="L72" s="37">
        <f t="shared" si="16"/>
        <v>0</v>
      </c>
      <c r="M72" s="37">
        <f t="shared" si="17"/>
        <v>0</v>
      </c>
      <c r="N72" s="37">
        <f t="shared" si="18"/>
        <v>0</v>
      </c>
      <c r="O72" s="42"/>
      <c r="P72" s="42"/>
      <c r="Q72" s="42"/>
    </row>
    <row r="73" spans="1:17" ht="15">
      <c r="A73" s="78">
        <v>61</v>
      </c>
      <c r="B73" s="49" t="s">
        <v>139</v>
      </c>
      <c r="C73" s="49" t="s">
        <v>138</v>
      </c>
      <c r="D73" s="71"/>
      <c r="E73" s="72"/>
      <c r="F73" s="73">
        <v>1</v>
      </c>
      <c r="G73" s="73" t="s">
        <v>97</v>
      </c>
      <c r="H73" s="74"/>
      <c r="I73" s="42"/>
      <c r="J73" s="37">
        <f t="shared" si="14"/>
        <v>0</v>
      </c>
      <c r="K73" s="37">
        <f t="shared" si="15"/>
        <v>0</v>
      </c>
      <c r="L73" s="37">
        <f t="shared" si="16"/>
        <v>0</v>
      </c>
      <c r="M73" s="37">
        <f t="shared" si="17"/>
        <v>0</v>
      </c>
      <c r="N73" s="37">
        <f t="shared" si="18"/>
        <v>0</v>
      </c>
      <c r="O73" s="42"/>
      <c r="P73" s="42"/>
      <c r="Q73" s="42"/>
    </row>
    <row r="74" spans="1:17" ht="15">
      <c r="A74" s="78">
        <v>62</v>
      </c>
      <c r="B74" s="49" t="s">
        <v>140</v>
      </c>
      <c r="C74" s="49" t="s">
        <v>34</v>
      </c>
      <c r="D74" s="71"/>
      <c r="E74" s="72"/>
      <c r="F74" s="73">
        <v>1</v>
      </c>
      <c r="G74" s="73" t="s">
        <v>63</v>
      </c>
      <c r="H74" s="74"/>
      <c r="I74" s="42"/>
      <c r="J74" s="37">
        <f t="shared" si="14"/>
        <v>0</v>
      </c>
      <c r="K74" s="37">
        <f t="shared" si="15"/>
        <v>0</v>
      </c>
      <c r="L74" s="37">
        <f t="shared" si="16"/>
        <v>0</v>
      </c>
      <c r="M74" s="37">
        <f t="shared" si="17"/>
        <v>0</v>
      </c>
      <c r="N74" s="37">
        <f t="shared" si="18"/>
        <v>0</v>
      </c>
      <c r="O74" s="42"/>
      <c r="P74" s="42"/>
      <c r="Q74" s="42"/>
    </row>
    <row r="75" spans="1:17" ht="15">
      <c r="A75" s="78">
        <v>63</v>
      </c>
      <c r="B75" s="49" t="s">
        <v>141</v>
      </c>
      <c r="C75" s="49" t="s">
        <v>142</v>
      </c>
      <c r="D75" s="71"/>
      <c r="E75" s="72"/>
      <c r="F75" s="73">
        <v>1</v>
      </c>
      <c r="G75" s="73" t="s">
        <v>74</v>
      </c>
      <c r="H75" s="74"/>
      <c r="I75" s="42"/>
      <c r="J75" s="37">
        <f t="shared" si="14"/>
        <v>0</v>
      </c>
      <c r="K75" s="37">
        <f t="shared" si="15"/>
        <v>0</v>
      </c>
      <c r="L75" s="37">
        <f t="shared" si="16"/>
        <v>0</v>
      </c>
      <c r="M75" s="37">
        <f t="shared" si="17"/>
        <v>0</v>
      </c>
      <c r="N75" s="37">
        <f t="shared" si="18"/>
        <v>0</v>
      </c>
      <c r="O75" s="42"/>
      <c r="P75" s="42"/>
      <c r="Q75" s="42"/>
    </row>
    <row r="76" spans="1:17" ht="15">
      <c r="A76" s="78">
        <v>64</v>
      </c>
      <c r="B76" s="49" t="s">
        <v>143</v>
      </c>
      <c r="C76" s="49" t="s">
        <v>34</v>
      </c>
      <c r="D76" s="71"/>
      <c r="E76" s="72"/>
      <c r="F76" s="73">
        <v>1</v>
      </c>
      <c r="G76" s="73" t="s">
        <v>77</v>
      </c>
      <c r="H76" s="74"/>
      <c r="I76" s="42"/>
      <c r="J76" s="37">
        <f t="shared" si="14"/>
        <v>0</v>
      </c>
      <c r="K76" s="37">
        <f t="shared" si="15"/>
        <v>0</v>
      </c>
      <c r="L76" s="37">
        <f t="shared" si="16"/>
        <v>0</v>
      </c>
      <c r="M76" s="37">
        <f t="shared" si="17"/>
        <v>0</v>
      </c>
      <c r="N76" s="37">
        <f t="shared" si="18"/>
        <v>0</v>
      </c>
      <c r="O76" s="42"/>
      <c r="P76" s="42"/>
      <c r="Q76" s="42"/>
    </row>
    <row r="77" spans="1:17" ht="15">
      <c r="A77" s="78">
        <v>65</v>
      </c>
      <c r="B77" s="49" t="s">
        <v>144</v>
      </c>
      <c r="C77" s="49" t="s">
        <v>145</v>
      </c>
      <c r="D77" s="71"/>
      <c r="E77" s="72"/>
      <c r="F77" s="73">
        <v>1</v>
      </c>
      <c r="G77" s="73" t="s">
        <v>146</v>
      </c>
      <c r="H77" s="74"/>
      <c r="I77" s="42"/>
      <c r="J77" s="37">
        <f t="shared" si="14"/>
        <v>0</v>
      </c>
      <c r="K77" s="37">
        <f t="shared" si="15"/>
        <v>0</v>
      </c>
      <c r="L77" s="37">
        <f t="shared" si="16"/>
        <v>0</v>
      </c>
      <c r="M77" s="37">
        <f t="shared" si="17"/>
        <v>0</v>
      </c>
      <c r="N77" s="37">
        <f t="shared" si="18"/>
        <v>0</v>
      </c>
      <c r="O77" s="42"/>
      <c r="P77" s="42"/>
      <c r="Q77" s="42"/>
    </row>
    <row r="78" spans="1:17" ht="15">
      <c r="A78" s="79">
        <v>66</v>
      </c>
      <c r="B78" s="49" t="s">
        <v>147</v>
      </c>
      <c r="C78" s="49" t="s">
        <v>148</v>
      </c>
      <c r="D78" s="71"/>
      <c r="E78" s="72"/>
      <c r="F78" s="73">
        <v>1</v>
      </c>
      <c r="G78" s="73" t="s">
        <v>122</v>
      </c>
      <c r="H78" s="74"/>
      <c r="I78" s="42"/>
      <c r="J78" s="37">
        <f t="shared" si="14"/>
        <v>0</v>
      </c>
      <c r="K78" s="37">
        <f t="shared" si="15"/>
        <v>0</v>
      </c>
      <c r="L78" s="37">
        <f t="shared" si="16"/>
        <v>0</v>
      </c>
      <c r="M78" s="37">
        <f t="shared" si="17"/>
        <v>0</v>
      </c>
      <c r="N78" s="37">
        <f t="shared" si="18"/>
        <v>0</v>
      </c>
      <c r="O78" s="42"/>
      <c r="P78" s="42"/>
      <c r="Q78" s="42"/>
    </row>
    <row r="79" spans="1:17" ht="43.2">
      <c r="A79" s="78">
        <v>67</v>
      </c>
      <c r="B79" s="49" t="s">
        <v>149</v>
      </c>
      <c r="C79" s="49" t="s">
        <v>150</v>
      </c>
      <c r="D79" s="71"/>
      <c r="E79" s="72"/>
      <c r="F79" s="73">
        <v>1</v>
      </c>
      <c r="G79" s="73" t="s">
        <v>74</v>
      </c>
      <c r="H79" s="74"/>
      <c r="I79" s="42"/>
      <c r="J79" s="37">
        <f t="shared" si="14"/>
        <v>0</v>
      </c>
      <c r="K79" s="37">
        <f t="shared" si="15"/>
        <v>0</v>
      </c>
      <c r="L79" s="37">
        <f t="shared" si="16"/>
        <v>0</v>
      </c>
      <c r="M79" s="37">
        <f t="shared" si="17"/>
        <v>0</v>
      </c>
      <c r="N79" s="37">
        <f t="shared" si="18"/>
        <v>0</v>
      </c>
      <c r="O79" s="42"/>
      <c r="P79" s="42"/>
      <c r="Q79" s="42"/>
    </row>
    <row r="80" spans="1:17" ht="15">
      <c r="A80" s="78">
        <v>68</v>
      </c>
      <c r="B80" s="49" t="s">
        <v>151</v>
      </c>
      <c r="C80" s="49" t="s">
        <v>152</v>
      </c>
      <c r="D80" s="71"/>
      <c r="E80" s="72"/>
      <c r="F80" s="73">
        <v>1</v>
      </c>
      <c r="G80" s="73" t="s">
        <v>153</v>
      </c>
      <c r="H80" s="74"/>
      <c r="I80" s="42"/>
      <c r="J80" s="37">
        <f t="shared" si="14"/>
        <v>0</v>
      </c>
      <c r="K80" s="37">
        <f t="shared" si="15"/>
        <v>0</v>
      </c>
      <c r="L80" s="37">
        <f t="shared" si="16"/>
        <v>0</v>
      </c>
      <c r="M80" s="37">
        <f t="shared" si="17"/>
        <v>0</v>
      </c>
      <c r="N80" s="37">
        <f t="shared" si="18"/>
        <v>0</v>
      </c>
      <c r="O80" s="42"/>
      <c r="P80" s="42"/>
      <c r="Q80" s="42"/>
    </row>
    <row r="81" spans="1:17" ht="43.2">
      <c r="A81" s="78">
        <v>69</v>
      </c>
      <c r="B81" s="49" t="s">
        <v>154</v>
      </c>
      <c r="C81" s="49" t="s">
        <v>155</v>
      </c>
      <c r="D81" s="71"/>
      <c r="E81" s="72"/>
      <c r="F81" s="73">
        <v>1</v>
      </c>
      <c r="G81" s="73" t="s">
        <v>156</v>
      </c>
      <c r="H81" s="74"/>
      <c r="I81" s="42"/>
      <c r="J81" s="37">
        <f t="shared" si="14"/>
        <v>0</v>
      </c>
      <c r="K81" s="37">
        <f t="shared" si="15"/>
        <v>0</v>
      </c>
      <c r="L81" s="37">
        <f t="shared" si="16"/>
        <v>0</v>
      </c>
      <c r="M81" s="37">
        <f t="shared" si="17"/>
        <v>0</v>
      </c>
      <c r="N81" s="37">
        <f t="shared" si="18"/>
        <v>0</v>
      </c>
      <c r="O81" s="42"/>
      <c r="P81" s="42"/>
      <c r="Q81" s="42"/>
    </row>
    <row r="82" spans="1:17" ht="43.2">
      <c r="A82" s="78">
        <v>70</v>
      </c>
      <c r="B82" s="49" t="s">
        <v>157</v>
      </c>
      <c r="C82" s="49" t="s">
        <v>158</v>
      </c>
      <c r="D82" s="71"/>
      <c r="E82" s="72"/>
      <c r="F82" s="73">
        <v>1</v>
      </c>
      <c r="G82" s="73" t="s">
        <v>159</v>
      </c>
      <c r="H82" s="74"/>
      <c r="I82" s="42"/>
      <c r="J82" s="37">
        <f t="shared" si="14"/>
        <v>0</v>
      </c>
      <c r="K82" s="37">
        <f t="shared" si="15"/>
        <v>0</v>
      </c>
      <c r="L82" s="37">
        <f t="shared" si="16"/>
        <v>0</v>
      </c>
      <c r="M82" s="37">
        <f t="shared" si="17"/>
        <v>0</v>
      </c>
      <c r="N82" s="37">
        <f t="shared" si="18"/>
        <v>0</v>
      </c>
      <c r="O82" s="42"/>
      <c r="P82" s="42"/>
      <c r="Q82" s="42"/>
    </row>
    <row r="83" spans="1:17" ht="72">
      <c r="A83" s="78">
        <v>71</v>
      </c>
      <c r="B83" s="49" t="s">
        <v>160</v>
      </c>
      <c r="C83" s="49" t="s">
        <v>161</v>
      </c>
      <c r="D83" s="71"/>
      <c r="E83" s="72"/>
      <c r="F83" s="73">
        <v>1</v>
      </c>
      <c r="G83" s="73" t="s">
        <v>162</v>
      </c>
      <c r="H83" s="74"/>
      <c r="I83" s="42"/>
      <c r="J83" s="37">
        <f aca="true" t="shared" si="19" ref="J83:J85">SUM(H83*I83)/100</f>
        <v>0</v>
      </c>
      <c r="K83" s="37">
        <f aca="true" t="shared" si="20" ref="K83:K85">SUM(H83+J83)</f>
        <v>0</v>
      </c>
      <c r="L83" s="37">
        <f aca="true" t="shared" si="21" ref="L83:L85">SUM(F83*H83)</f>
        <v>0</v>
      </c>
      <c r="M83" s="37">
        <f aca="true" t="shared" si="22" ref="M83:M85">SUM(L83*I83)/100</f>
        <v>0</v>
      </c>
      <c r="N83" s="37">
        <f aca="true" t="shared" si="23" ref="N83:N85">SUM(L83:M83)</f>
        <v>0</v>
      </c>
      <c r="O83" s="42"/>
      <c r="P83" s="42"/>
      <c r="Q83" s="42"/>
    </row>
    <row r="84" spans="1:17" ht="43.2">
      <c r="A84" s="78">
        <v>72</v>
      </c>
      <c r="B84" s="49" t="s">
        <v>163</v>
      </c>
      <c r="C84" s="49" t="s">
        <v>164</v>
      </c>
      <c r="D84" s="71"/>
      <c r="E84" s="72"/>
      <c r="F84" s="73">
        <v>1</v>
      </c>
      <c r="G84" s="73" t="s">
        <v>80</v>
      </c>
      <c r="H84" s="74"/>
      <c r="I84" s="42"/>
      <c r="J84" s="37">
        <f t="shared" si="19"/>
        <v>0</v>
      </c>
      <c r="K84" s="37">
        <f t="shared" si="20"/>
        <v>0</v>
      </c>
      <c r="L84" s="37">
        <f t="shared" si="21"/>
        <v>0</v>
      </c>
      <c r="M84" s="37">
        <f t="shared" si="22"/>
        <v>0</v>
      </c>
      <c r="N84" s="37">
        <f t="shared" si="23"/>
        <v>0</v>
      </c>
      <c r="O84" s="42"/>
      <c r="P84" s="42"/>
      <c r="Q84" s="42"/>
    </row>
    <row r="85" spans="1:17" ht="43.2">
      <c r="A85" s="78">
        <v>73</v>
      </c>
      <c r="B85" s="49" t="s">
        <v>165</v>
      </c>
      <c r="C85" s="49" t="s">
        <v>166</v>
      </c>
      <c r="D85" s="71"/>
      <c r="E85" s="72"/>
      <c r="F85" s="73">
        <v>2</v>
      </c>
      <c r="G85" s="73" t="s">
        <v>167</v>
      </c>
      <c r="H85" s="74"/>
      <c r="I85" s="42"/>
      <c r="J85" s="37">
        <f t="shared" si="19"/>
        <v>0</v>
      </c>
      <c r="K85" s="37">
        <f t="shared" si="20"/>
        <v>0</v>
      </c>
      <c r="L85" s="37">
        <f t="shared" si="21"/>
        <v>0</v>
      </c>
      <c r="M85" s="37">
        <f t="shared" si="22"/>
        <v>0</v>
      </c>
      <c r="N85" s="37">
        <f t="shared" si="23"/>
        <v>0</v>
      </c>
      <c r="O85" s="42"/>
      <c r="P85" s="42"/>
      <c r="Q85" s="42"/>
    </row>
    <row r="86" spans="1:14" ht="15">
      <c r="A86" s="78"/>
      <c r="B86" s="21" t="s">
        <v>168</v>
      </c>
      <c r="C86" s="22"/>
      <c r="D86" s="22"/>
      <c r="E86" s="23"/>
      <c r="F86" s="24"/>
      <c r="G86" s="24"/>
      <c r="H86" s="25"/>
      <c r="I86" s="26"/>
      <c r="J86" s="26"/>
      <c r="K86" s="26"/>
      <c r="L86" s="27">
        <f>SUM(N13:N85)</f>
        <v>0</v>
      </c>
      <c r="M86" s="27">
        <f aca="true" t="shared" si="24" ref="M86:N86">SUM(O13:O85)</f>
        <v>0</v>
      </c>
      <c r="N86" s="27">
        <f t="shared" si="24"/>
        <v>0</v>
      </c>
    </row>
    <row r="87" ht="100.2" customHeight="1">
      <c r="A87" s="78"/>
    </row>
    <row r="88" ht="30" customHeight="1">
      <c r="A88"/>
    </row>
    <row r="89" ht="15">
      <c r="L89" s="85"/>
    </row>
  </sheetData>
  <sheetProtection formatCells="0" formatColumns="0" formatRows="0"/>
  <protectedRanges>
    <protectedRange sqref="F2 F1:G1 F3:G15 F17:G19 F16 F20 F87:G1048576 F21:G85" name="Oblast3"/>
    <protectedRange sqref="A1:C12 A13:A17 B87:C1048576 A86:A87 A89:A1048576 A18:C85" name="Oblast1"/>
    <protectedRange sqref="D1:E12 E13:E14 D87:E1048576 D15:E85" name="Oblast2"/>
    <protectedRange sqref="H87:Q1048576 H1:Q85" name="Oblast4"/>
    <protectedRange sqref="B13:D14" name="Oblast1_1"/>
    <protectedRange sqref="B15:C15" name="Oblast1_2"/>
    <protectedRange password="C680" sqref="B16:C16" name="Oblast1_3"/>
    <protectedRange password="C680" sqref="G16" name="Oblast2_1"/>
    <protectedRange password="C680" sqref="G20" name="Oblast2_2"/>
    <protectedRange sqref="B17:C17" name="Oblast1_4"/>
    <protectedRange sqref="F86:G86" name="Oblast3_1"/>
    <protectedRange sqref="B86:C86 A88" name="Oblast1_5"/>
    <protectedRange sqref="D86:E86" name="Oblast2_3"/>
    <protectedRange sqref="H86:Q86" name="Oblast4_1"/>
  </protectedRanges>
  <mergeCells count="4">
    <mergeCell ref="F2:G2"/>
    <mergeCell ref="B6:O6"/>
    <mergeCell ref="O11:Q11"/>
    <mergeCell ref="B11:C11"/>
  </mergeCells>
  <printOptions/>
  <pageMargins left="0.7" right="0.7" top="0.787401575" bottom="0.787401575" header="0.3" footer="0.3"/>
  <pageSetup horizontalDpi="600" verticalDpi="600" orientation="landscape" paperSize="9" scale="30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FBE75107ED8EC47B33607669AAF6E2B" ma:contentTypeVersion="3" ma:contentTypeDescription="Vytvoří nový dokument" ma:contentTypeScope="" ma:versionID="d98a05720a1a45d5c299913fdf4311d9">
  <xsd:schema xmlns:xsd="http://www.w3.org/2001/XMLSchema" xmlns:xs="http://www.w3.org/2001/XMLSchema" xmlns:p="http://schemas.microsoft.com/office/2006/metadata/properties" xmlns:ns2="f4efc107-55a7-42c9-99df-ded307a91f2f" targetNamespace="http://schemas.microsoft.com/office/2006/metadata/properties" ma:root="true" ma:fieldsID="01925ff97c875bf01ee1576ab2e4834f" ns2:_="">
    <xsd:import namespace="f4efc107-55a7-42c9-99df-ded307a91f2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efc107-55a7-42c9-99df-ded307a91f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8E7CAC8-1476-469A-8C3B-0515503EEC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efc107-55a7-42c9-99df-ded307a91f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16B6A1E-A478-4AF1-874D-2D2C06E9582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59CB6AD-288A-44B1-8126-393E0C8266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Hata</dc:creator>
  <cp:keywords/>
  <dc:description/>
  <cp:lastModifiedBy>Jakub Hurt</cp:lastModifiedBy>
  <cp:lastPrinted>2023-10-11T07:35:07Z</cp:lastPrinted>
  <dcterms:created xsi:type="dcterms:W3CDTF">2022-10-31T14:01:21Z</dcterms:created>
  <dcterms:modified xsi:type="dcterms:W3CDTF">2023-10-12T08:32:56Z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0x0101006FBE75107ED8EC47B33607669AAF6E2B</vt:lpwstr>
  </property>
</Properties>
</file>