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tabRatio="500" activeTab="0"/>
  </bookViews>
  <sheets>
    <sheet name="Tabulka nabídkové ceny-Nodes" sheetId="1" r:id="rId1"/>
    <sheet name="1 Výpočetní uzel" sheetId="2" r:id="rId2"/>
    <sheet name="2 Výpočetní uzel s GPU" sheetId="3" r:id="rId3"/>
  </sheets>
  <definedNames/>
  <calcPr calcId="191029"/>
  <extLst/>
</workbook>
</file>

<file path=xl/sharedStrings.xml><?xml version="1.0" encoding="utf-8"?>
<sst xmlns="http://schemas.openxmlformats.org/spreadsheetml/2006/main" count="182" uniqueCount="105">
  <si>
    <t xml:space="preserve">TABULKA NABÍDKOVÉ CENY </t>
  </si>
  <si>
    <t>číslo položky</t>
  </si>
  <si>
    <t>Název položky</t>
  </si>
  <si>
    <t>Počet ks/kmpl</t>
  </si>
  <si>
    <t xml:space="preserve"> Kč DPH 21 %</t>
  </si>
  <si>
    <t>Celková cena 
Kč vč. DPH</t>
  </si>
  <si>
    <t>Výpočetní uzel</t>
  </si>
  <si>
    <t>Výpočetní uzel s GPU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</si>
  <si>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</si>
  <si>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</si>
  <si>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</si>
  <si>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</si>
  <si>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popisu naplnění požadavků jednotlivých položek tabulky obsažených v listech 1,2 tohoto sešitu.</t>
  </si>
  <si>
    <t>………………………………………………………..</t>
  </si>
  <si>
    <t>za dodavatele</t>
  </si>
  <si>
    <t>Technická specifikace část 1</t>
  </si>
  <si>
    <t>NABÍZENÁ SESTAVA
part number (u relevantních položek)</t>
  </si>
  <si>
    <t>Parametr</t>
  </si>
  <si>
    <t>Pevná hodnota</t>
  </si>
  <si>
    <t>minimální (maximální) požadovaná hodnota</t>
  </si>
  <si>
    <t>Hodnota u nabízeného zboží</t>
  </si>
  <si>
    <t>Provedení</t>
  </si>
  <si>
    <t>Montáž do skříně vč. lyžin</t>
  </si>
  <si>
    <t xml:space="preserve"> rack 19´´ </t>
  </si>
  <si>
    <t>Výška</t>
  </si>
  <si>
    <t>1U (43,85 mm)</t>
  </si>
  <si>
    <t>Šířka (mm)</t>
  </si>
  <si>
    <t>Hloubka</t>
  </si>
  <si>
    <t>max 850 mm</t>
  </si>
  <si>
    <t>Konfigurace CPU</t>
  </si>
  <si>
    <t>Počet procesorů</t>
  </si>
  <si>
    <t>Typ procesoru</t>
  </si>
  <si>
    <t>architektura x86_64 s podporou SMT, PCIe 4.0 x128</t>
  </si>
  <si>
    <t>Počet fyzických jader na procesor</t>
  </si>
  <si>
    <t>min 32</t>
  </si>
  <si>
    <t>TDP pro jedno CPU [W]</t>
  </si>
  <si>
    <t>Max 230</t>
  </si>
  <si>
    <t>CPUMark Average Score (single CPU)</t>
  </si>
  <si>
    <t>min 56000</t>
  </si>
  <si>
    <t>L3 Cache pro jedno CPU</t>
  </si>
  <si>
    <t>min 256 MB</t>
  </si>
  <si>
    <t>RAM (Operařní paměť)</t>
  </si>
  <si>
    <t>Velikost  paměti [GB]: </t>
  </si>
  <si>
    <t>min 256 (např. 8 x 32GB)</t>
  </si>
  <si>
    <t>Frekvence paměti [MHz]: </t>
  </si>
  <si>
    <t>min 3200</t>
  </si>
  <si>
    <t>Typ paměti: </t>
  </si>
  <si>
    <t>DD4, ECC Registered</t>
  </si>
  <si>
    <t>Kompatibilní s moduly Samsung M393A2K43DB3-CWE</t>
  </si>
  <si>
    <t>Ano</t>
  </si>
  <si>
    <t>Obsazené kanály</t>
  </si>
  <si>
    <t>Min. 8</t>
  </si>
  <si>
    <t>Volných slotů</t>
  </si>
  <si>
    <t>Min. 24</t>
  </si>
  <si>
    <t>Rozhraní</t>
  </si>
  <si>
    <t>Síťové rozhraní (Gbit/s)</t>
  </si>
  <si>
    <t>min 2 x 10GBASE-T</t>
  </si>
  <si>
    <t>Dedikovaný port LAN pro vzdálenou správu</t>
  </si>
  <si>
    <t>Onboard grafická karta</t>
  </si>
  <si>
    <t>Hotswap pozice</t>
  </si>
  <si>
    <t>min 12 x NVMe/SATA/SAS</t>
  </si>
  <si>
    <t>Počet volných slotů PCIe Gen4 x16 s možností osazení kartou plné velikosti</t>
  </si>
  <si>
    <t>Min 1</t>
  </si>
  <si>
    <t>Počet dalších volných slotů PCIe Gen4 x8 nebo x16</t>
  </si>
  <si>
    <t>min 1</t>
  </si>
  <si>
    <t>InfiniBand HDR200 QSPF56 [porty]</t>
  </si>
  <si>
    <t>Možnost osazeni GPU typu A100</t>
  </si>
  <si>
    <t>Napájení</t>
  </si>
  <si>
    <t>Redundantní napájení</t>
  </si>
  <si>
    <t>Výkon (W)</t>
  </si>
  <si>
    <t>min 1600</t>
  </si>
  <si>
    <t>Účinnost - kategorie</t>
  </si>
  <si>
    <t>min 80 plus Platinum</t>
  </si>
  <si>
    <t>Další informace</t>
  </si>
  <si>
    <t>Vzdálená správa s podporou standardu IPMI 2.0</t>
  </si>
  <si>
    <t>iKVM přes HTML5</t>
  </si>
  <si>
    <t>Bootování operačního systému</t>
  </si>
  <si>
    <t xml:space="preserve">konfigurovatelné pořadí zařízení </t>
  </si>
  <si>
    <t>Podpora bootování operačního systému</t>
  </si>
  <si>
    <t>USB, LAN (PXE)</t>
  </si>
  <si>
    <t>Záruka</t>
  </si>
  <si>
    <t>Záruční doba [Roky]</t>
  </si>
  <si>
    <t>min 5</t>
  </si>
  <si>
    <t>NBD na místě</t>
  </si>
  <si>
    <t>Technická specifikace část 2</t>
  </si>
  <si>
    <t>Osazeny GPU [počet]</t>
  </si>
  <si>
    <t>Možnost přidání karty InfiniBand HDR200 s jedním QSPF56 portem</t>
  </si>
  <si>
    <t>ano</t>
  </si>
  <si>
    <t>GPU</t>
  </si>
  <si>
    <t>Compute capability</t>
  </si>
  <si>
    <t>Min 8,9</t>
  </si>
  <si>
    <t>Paměť GDDR6 s ECC [GB]</t>
  </si>
  <si>
    <t>Min 48</t>
  </si>
  <si>
    <t>Výkon ve FP32 [TFLOPS]</t>
  </si>
  <si>
    <t>Min 90,5</t>
  </si>
  <si>
    <t>Výkon ve FP16 [TFLOPS]</t>
  </si>
  <si>
    <t>Min 181</t>
  </si>
  <si>
    <t>Nemusí podporovat FP64 výpočty</t>
  </si>
  <si>
    <t>V …………………………. dne …………….2023</t>
  </si>
  <si>
    <t>Cena 1 ks  
Kč bez DPH</t>
  </si>
  <si>
    <t>Celková cena 
Kč bez DPH</t>
  </si>
  <si>
    <t>č. faktury</t>
  </si>
  <si>
    <t>Nabídková cena 
celkem 
Kč bez DPH</t>
  </si>
  <si>
    <t>Nabídková cena
celkem 
Kč vč. DPH</t>
  </si>
  <si>
    <t>C) doplnění označení nabízeného modelu, komponenty zařízení (např. part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</si>
</sst>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CCFF"/>
      <name val="Calibri"/>
      <family val="2"/>
    </font>
    <font>
      <sz val="11"/>
      <color rgb="FF222222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DEADA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/>
    </border>
    <border>
      <left style="hair"/>
      <right style="hair"/>
      <top style="hair"/>
      <bottom style="thin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thin">
        <color rgb="FF3D3D3D"/>
      </left>
      <right style="thin">
        <color rgb="FF3D3D3D"/>
      </right>
      <top/>
      <bottom style="hair"/>
    </border>
    <border>
      <left style="thin">
        <color rgb="FF3D3D3D"/>
      </left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 wrapText="1"/>
      <protection/>
    </xf>
    <xf numFmtId="0" fontId="4" fillId="3" borderId="0" xfId="0" applyFont="1" applyFill="1" applyBorder="1" applyAlignment="1" applyProtection="1">
      <alignment vertical="center"/>
      <protection/>
    </xf>
    <xf numFmtId="4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0" fontId="5" fillId="4" borderId="6" xfId="0" applyFont="1" applyFill="1" applyBorder="1" applyAlignment="1" applyProtection="1">
      <alignment horizontal="center" vertical="center" wrapText="1"/>
      <protection/>
    </xf>
    <xf numFmtId="4" fontId="5" fillId="0" borderId="7" xfId="0" applyNumberFormat="1" applyFont="1" applyBorder="1" applyAlignment="1" applyProtection="1">
      <alignment vertical="center"/>
      <protection/>
    </xf>
    <xf numFmtId="4" fontId="5" fillId="0" borderId="8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horizontal="right" vertical="center" wrapText="1"/>
      <protection locked="0"/>
    </xf>
    <xf numFmtId="0" fontId="4" fillId="5" borderId="12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0" fontId="4" fillId="4" borderId="1" xfId="0" applyFont="1" applyFill="1" applyBorder="1" applyAlignment="1" applyProtection="1">
      <alignment horizontal="left" vertical="center" wrapText="1"/>
      <protection/>
    </xf>
    <xf numFmtId="0" fontId="4" fillId="5" borderId="1" xfId="0" applyFont="1" applyFill="1" applyBorder="1" applyAlignment="1" applyProtection="1">
      <alignment vertical="center" wrapText="1"/>
      <protection/>
    </xf>
    <xf numFmtId="0" fontId="4" fillId="5" borderId="1" xfId="0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5" borderId="1" xfId="0" applyFont="1" applyFill="1" applyBorder="1" applyAlignment="1" applyProtection="1">
      <alignment horizontal="left" vertical="center" wrapText="1"/>
      <protection/>
    </xf>
    <xf numFmtId="0" fontId="10" fillId="3" borderId="1" xfId="0" applyFont="1" applyFill="1" applyBorder="1" applyAlignment="1" applyProtection="1">
      <alignment wrapTex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horizontal="right" vertical="center" wrapText="1"/>
      <protection/>
    </xf>
    <xf numFmtId="0" fontId="10" fillId="3" borderId="1" xfId="0" applyFont="1" applyFill="1" applyBorder="1" applyAlignment="1" applyProtection="1">
      <alignment/>
      <protection locked="0"/>
    </xf>
    <xf numFmtId="0" fontId="10" fillId="0" borderId="1" xfId="0" applyFont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zoomScale="70" zoomScaleNormal="70" workbookViewId="0" topLeftCell="A1">
      <selection activeCell="N9" sqref="N9"/>
    </sheetView>
  </sheetViews>
  <sheetFormatPr defaultColWidth="12.7109375" defaultRowHeight="12.75"/>
  <cols>
    <col min="1" max="1" width="9.28125" style="2" customWidth="1"/>
    <col min="2" max="2" width="32.28125" style="2" customWidth="1"/>
    <col min="3" max="3" width="14.421875" style="2" customWidth="1"/>
    <col min="4" max="4" width="18.140625" style="2" customWidth="1"/>
    <col min="5" max="5" width="21.28125" style="2" customWidth="1"/>
    <col min="6" max="6" width="19.28125" style="2" customWidth="1"/>
    <col min="7" max="7" width="20.00390625" style="2" customWidth="1"/>
    <col min="8" max="8" width="2.28125" style="2" customWidth="1"/>
    <col min="9" max="9" width="10.8515625" style="2" customWidth="1"/>
    <col min="10" max="26" width="8.7109375" style="2" customWidth="1"/>
    <col min="27" max="16384" width="12.7109375" style="2" customWidth="1"/>
  </cols>
  <sheetData>
    <row r="1" spans="1:26" ht="44.25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9"/>
      <c r="B2" s="9"/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4.4" customHeight="1">
      <c r="A3" s="10" t="s">
        <v>1</v>
      </c>
      <c r="B3" s="10" t="s">
        <v>2</v>
      </c>
      <c r="C3" s="10" t="s">
        <v>3</v>
      </c>
      <c r="D3" s="10" t="s">
        <v>99</v>
      </c>
      <c r="E3" s="10" t="s">
        <v>100</v>
      </c>
      <c r="F3" s="10" t="s">
        <v>4</v>
      </c>
      <c r="G3" s="10" t="s">
        <v>5</v>
      </c>
      <c r="H3" s="9"/>
      <c r="I3" s="10" t="s">
        <v>101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0.6" customHeight="1">
      <c r="A4" s="11">
        <v>1</v>
      </c>
      <c r="B4" s="12" t="s">
        <v>6</v>
      </c>
      <c r="C4" s="13">
        <v>2</v>
      </c>
      <c r="D4" s="3">
        <v>0</v>
      </c>
      <c r="E4" s="14">
        <f>C4*D4</f>
        <v>0</v>
      </c>
      <c r="F4" s="14">
        <f>E4*0.21</f>
        <v>0</v>
      </c>
      <c r="G4" s="14">
        <f>E4+F4</f>
        <v>0</v>
      </c>
      <c r="H4" s="9"/>
      <c r="I4" s="15">
        <v>900230146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5" customHeight="1">
      <c r="A5" s="11">
        <v>2</v>
      </c>
      <c r="B5" s="12" t="s">
        <v>7</v>
      </c>
      <c r="C5" s="13">
        <v>1</v>
      </c>
      <c r="D5" s="3">
        <v>0</v>
      </c>
      <c r="E5" s="14">
        <f>C5*D5</f>
        <v>0</v>
      </c>
      <c r="F5" s="14">
        <f>E5*0.21</f>
        <v>0</v>
      </c>
      <c r="G5" s="14">
        <f>E5+F5</f>
        <v>0</v>
      </c>
      <c r="H5" s="9"/>
      <c r="I5" s="1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7"/>
      <c r="B6" s="18"/>
      <c r="C6" s="19"/>
      <c r="D6" s="20"/>
      <c r="E6" s="20"/>
      <c r="F6" s="20"/>
      <c r="G6" s="20"/>
      <c r="H6" s="21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72" customHeight="1">
      <c r="A7" s="22" t="s">
        <v>8</v>
      </c>
      <c r="B7" s="22"/>
      <c r="C7" s="22"/>
      <c r="D7" s="22"/>
      <c r="E7" s="22"/>
      <c r="F7" s="22"/>
      <c r="G7" s="22"/>
      <c r="H7" s="9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4" customHeight="1">
      <c r="A8" s="17"/>
      <c r="B8" s="23"/>
      <c r="C8" s="19"/>
      <c r="D8" s="20"/>
      <c r="E8" s="21"/>
      <c r="F8" s="21"/>
      <c r="G8" s="21"/>
      <c r="H8" s="21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73.2" customHeight="1">
      <c r="A9" s="9"/>
      <c r="B9" s="9"/>
      <c r="C9" s="9"/>
      <c r="D9" s="9"/>
      <c r="E9" s="24" t="s">
        <v>102</v>
      </c>
      <c r="F9" s="25" t="s">
        <v>9</v>
      </c>
      <c r="G9" s="26" t="s">
        <v>103</v>
      </c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8.25" customHeight="1">
      <c r="A10" s="9"/>
      <c r="B10" s="9"/>
      <c r="C10" s="9"/>
      <c r="D10" s="9"/>
      <c r="E10" s="27">
        <f>SUM(E4:E5)</f>
        <v>0</v>
      </c>
      <c r="F10" s="28">
        <f>E10*0.21</f>
        <v>0</v>
      </c>
      <c r="G10" s="29">
        <f>E10+F10</f>
        <v>0</v>
      </c>
      <c r="H10" s="9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9"/>
      <c r="B11" s="9"/>
      <c r="C11" s="9"/>
      <c r="D11" s="9"/>
      <c r="E11" s="9"/>
      <c r="F11" s="9"/>
      <c r="G11" s="9"/>
      <c r="H11" s="9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9"/>
      <c r="B12" s="30" t="s">
        <v>10</v>
      </c>
      <c r="C12" s="30"/>
      <c r="D12" s="30"/>
      <c r="E12" s="30"/>
      <c r="F12" s="9"/>
      <c r="G12" s="9"/>
      <c r="H12" s="9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9"/>
      <c r="B13" s="30" t="s">
        <v>11</v>
      </c>
      <c r="C13" s="30"/>
      <c r="D13" s="30"/>
      <c r="E13" s="30"/>
      <c r="F13" s="9"/>
      <c r="G13" s="9"/>
      <c r="H13" s="9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8" customHeight="1">
      <c r="A14" s="9"/>
      <c r="B14" s="31" t="s">
        <v>12</v>
      </c>
      <c r="C14" s="31"/>
      <c r="D14" s="31"/>
      <c r="E14" s="31"/>
      <c r="F14" s="21"/>
      <c r="G14" s="21"/>
      <c r="H14" s="9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5" t="s">
        <v>104</v>
      </c>
      <c r="C15" s="5"/>
      <c r="D15" s="5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6" t="s">
        <v>98</v>
      </c>
      <c r="C17" s="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1048575" s="2" customFormat="1" ht="12.75" customHeight="1"/>
    <row r="1048576" s="2" customFormat="1" ht="12.75" customHeight="1"/>
  </sheetData>
  <sheetProtection algorithmName="SHA-512" hashValue="9qoqCfiSRQoJQH+6Rx/9i+qz8uWtID7lBAl2UyjPpS80O1H9OgViMJENFNwKnnof7wpHQeny1ZGZZ8AC2HMTTw==" saltValue="AXGwCcgf7Dz7xPFP6RDMYQ==" spinCount="100000" sheet="1" objects="1" scenarios="1" formatCells="0" formatColumns="0" formatRows="0"/>
  <mergeCells count="3">
    <mergeCell ref="A1:G1"/>
    <mergeCell ref="A7:G7"/>
    <mergeCell ref="I4:I5"/>
  </mergeCells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zoomScale="70" zoomScaleNormal="70" workbookViewId="0" topLeftCell="A1">
      <selection activeCell="F9" sqref="F9"/>
    </sheetView>
  </sheetViews>
  <sheetFormatPr defaultColWidth="12.7109375" defaultRowHeight="12.75"/>
  <cols>
    <col min="1" max="1" width="48.7109375" style="2" customWidth="1"/>
    <col min="2" max="2" width="33.140625" style="2" customWidth="1"/>
    <col min="3" max="3" width="23.28125" style="2" customWidth="1"/>
    <col min="4" max="4" width="2.421875" style="2" customWidth="1"/>
    <col min="5" max="5" width="38.7109375" style="2" customWidth="1"/>
    <col min="6" max="6" width="50.7109375" style="2" customWidth="1"/>
    <col min="7" max="26" width="8.7109375" style="2" customWidth="1"/>
    <col min="27" max="16384" width="12.7109375" style="2" customWidth="1"/>
  </cols>
  <sheetData>
    <row r="1" spans="1:26" ht="55.5" customHeight="1">
      <c r="A1" s="56" t="s">
        <v>15</v>
      </c>
      <c r="B1" s="56"/>
      <c r="C1" s="56"/>
      <c r="D1" s="33"/>
      <c r="E1" s="34" t="s">
        <v>16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42.75" customHeight="1">
      <c r="A2" s="57" t="s">
        <v>17</v>
      </c>
      <c r="B2" s="58" t="s">
        <v>18</v>
      </c>
      <c r="C2" s="58" t="s">
        <v>19</v>
      </c>
      <c r="D2" s="38"/>
      <c r="E2" s="39" t="s">
        <v>20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" customHeight="1">
      <c r="A3" s="59" t="s">
        <v>21</v>
      </c>
      <c r="B3" s="59"/>
      <c r="C3" s="60"/>
      <c r="D3" s="38"/>
      <c r="E3" s="42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" customHeight="1">
      <c r="A4" s="61" t="s">
        <v>22</v>
      </c>
      <c r="B4" s="62" t="s">
        <v>23</v>
      </c>
      <c r="C4" s="62"/>
      <c r="D4" s="45"/>
      <c r="E4" s="4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 customHeight="1">
      <c r="A5" s="61" t="s">
        <v>24</v>
      </c>
      <c r="B5" s="62" t="s">
        <v>25</v>
      </c>
      <c r="C5" s="62"/>
      <c r="D5" s="38"/>
      <c r="E5" s="4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5" customHeight="1">
      <c r="A6" s="61" t="s">
        <v>26</v>
      </c>
      <c r="B6" s="62">
        <v>449</v>
      </c>
      <c r="C6" s="62"/>
      <c r="D6" s="38"/>
      <c r="E6" s="4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4.25" customHeight="1">
      <c r="A7" s="61" t="s">
        <v>27</v>
      </c>
      <c r="B7" s="63"/>
      <c r="C7" s="63" t="s">
        <v>28</v>
      </c>
      <c r="D7" s="38"/>
      <c r="E7" s="4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4.25" customHeight="1">
      <c r="A8" s="59" t="s">
        <v>29</v>
      </c>
      <c r="B8" s="59"/>
      <c r="C8" s="60"/>
      <c r="D8" s="38"/>
      <c r="E8" s="4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4.25" customHeight="1">
      <c r="A9" s="61" t="s">
        <v>30</v>
      </c>
      <c r="B9" s="63">
        <v>2</v>
      </c>
      <c r="C9" s="63"/>
      <c r="D9" s="38"/>
      <c r="E9" s="4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28.5" customHeight="1">
      <c r="A10" s="61" t="s">
        <v>31</v>
      </c>
      <c r="B10" s="63" t="s">
        <v>32</v>
      </c>
      <c r="C10" s="63"/>
      <c r="D10" s="38"/>
      <c r="E10" s="4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4.25" customHeight="1">
      <c r="A11" s="61" t="s">
        <v>33</v>
      </c>
      <c r="B11" s="63"/>
      <c r="C11" s="63" t="s">
        <v>34</v>
      </c>
      <c r="D11" s="38"/>
      <c r="E11" s="4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4.25" customHeight="1">
      <c r="A12" s="61" t="s">
        <v>35</v>
      </c>
      <c r="B12" s="61"/>
      <c r="C12" s="63" t="s">
        <v>36</v>
      </c>
      <c r="D12" s="38"/>
      <c r="E12" s="4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4.4">
      <c r="A13" s="61" t="s">
        <v>37</v>
      </c>
      <c r="B13" s="61"/>
      <c r="C13" s="63" t="s">
        <v>38</v>
      </c>
      <c r="D13" s="38"/>
      <c r="E13" s="4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7.85" customHeight="1">
      <c r="A14" s="61" t="s">
        <v>39</v>
      </c>
      <c r="B14" s="61"/>
      <c r="C14" s="63" t="s">
        <v>40</v>
      </c>
      <c r="D14" s="38"/>
      <c r="E14" s="4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4.4">
      <c r="A15" s="59" t="s">
        <v>41</v>
      </c>
      <c r="B15" s="59"/>
      <c r="C15" s="60"/>
      <c r="D15" s="38"/>
      <c r="E15" s="4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28.35" customHeight="1">
      <c r="A16" s="61" t="s">
        <v>42</v>
      </c>
      <c r="B16" s="63"/>
      <c r="C16" s="63" t="s">
        <v>43</v>
      </c>
      <c r="D16" s="38"/>
      <c r="E16" s="4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4.25" customHeight="1">
      <c r="A17" s="61" t="s">
        <v>44</v>
      </c>
      <c r="B17" s="63"/>
      <c r="C17" s="63" t="s">
        <v>45</v>
      </c>
      <c r="D17" s="38"/>
      <c r="E17" s="4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4.25" customHeight="1">
      <c r="A18" s="61" t="s">
        <v>46</v>
      </c>
      <c r="B18" s="63" t="s">
        <v>47</v>
      </c>
      <c r="C18" s="63"/>
      <c r="D18" s="38"/>
      <c r="E18" s="4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4.25" customHeight="1">
      <c r="A19" s="61" t="s">
        <v>48</v>
      </c>
      <c r="B19" s="63" t="s">
        <v>49</v>
      </c>
      <c r="C19" s="63"/>
      <c r="D19" s="38"/>
      <c r="E19" s="4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4.25" customHeight="1">
      <c r="A20" s="61" t="s">
        <v>50</v>
      </c>
      <c r="B20" s="63"/>
      <c r="C20" s="63" t="s">
        <v>51</v>
      </c>
      <c r="D20" s="38"/>
      <c r="E20" s="4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4.25" customHeight="1">
      <c r="A21" s="61" t="s">
        <v>52</v>
      </c>
      <c r="B21" s="63"/>
      <c r="C21" s="63" t="s">
        <v>53</v>
      </c>
      <c r="D21" s="38"/>
      <c r="E21" s="4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4.25" customHeight="1">
      <c r="A22" s="64" t="s">
        <v>54</v>
      </c>
      <c r="B22" s="64"/>
      <c r="C22" s="60"/>
      <c r="D22" s="38"/>
      <c r="E22" s="4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4.25" customHeight="1">
      <c r="A23" s="61" t="s">
        <v>55</v>
      </c>
      <c r="B23" s="63"/>
      <c r="C23" s="63" t="s">
        <v>56</v>
      </c>
      <c r="D23" s="38"/>
      <c r="E23" s="4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24" customHeight="1">
      <c r="A24" s="61" t="s">
        <v>57</v>
      </c>
      <c r="B24" s="63" t="s">
        <v>49</v>
      </c>
      <c r="C24" s="63"/>
      <c r="D24" s="38"/>
      <c r="E24" s="4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4.25" customHeight="1">
      <c r="A25" s="61" t="s">
        <v>58</v>
      </c>
      <c r="B25" s="63" t="s">
        <v>49</v>
      </c>
      <c r="C25" s="63"/>
      <c r="D25" s="38"/>
      <c r="E25" s="4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37.35" customHeight="1">
      <c r="A26" s="61" t="s">
        <v>59</v>
      </c>
      <c r="B26" s="63"/>
      <c r="C26" s="63" t="s">
        <v>60</v>
      </c>
      <c r="D26" s="38"/>
      <c r="E26" s="4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8.25" customHeight="1">
      <c r="A27" s="61" t="s">
        <v>61</v>
      </c>
      <c r="B27" s="61"/>
      <c r="C27" s="63" t="s">
        <v>62</v>
      </c>
      <c r="D27" s="38"/>
      <c r="E27" s="4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7" customHeight="1">
      <c r="A28" s="61" t="s">
        <v>63</v>
      </c>
      <c r="B28" s="63"/>
      <c r="C28" s="63" t="s">
        <v>64</v>
      </c>
      <c r="D28" s="49"/>
      <c r="E28" s="5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27" customHeight="1">
      <c r="A29" s="61" t="s">
        <v>65</v>
      </c>
      <c r="B29" s="63"/>
      <c r="C29" s="63" t="s">
        <v>62</v>
      </c>
      <c r="D29" s="49"/>
      <c r="E29" s="50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24.6" customHeight="1">
      <c r="A30" s="65" t="s">
        <v>66</v>
      </c>
      <c r="B30" s="63" t="s">
        <v>49</v>
      </c>
      <c r="C30" s="63"/>
      <c r="D30" s="49"/>
      <c r="E30" s="50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4.25" customHeight="1">
      <c r="A31" s="59" t="s">
        <v>67</v>
      </c>
      <c r="B31" s="59"/>
      <c r="C31" s="60"/>
      <c r="D31" s="38"/>
      <c r="E31" s="42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4.25" customHeight="1">
      <c r="A32" s="61" t="s">
        <v>68</v>
      </c>
      <c r="B32" s="63" t="s">
        <v>49</v>
      </c>
      <c r="C32" s="63"/>
      <c r="D32" s="38"/>
      <c r="E32" s="4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4.25" customHeight="1">
      <c r="A33" s="61" t="s">
        <v>69</v>
      </c>
      <c r="B33" s="63"/>
      <c r="C33" s="66" t="s">
        <v>70</v>
      </c>
      <c r="D33" s="38"/>
      <c r="E33" s="4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4.25" customHeight="1">
      <c r="A34" s="61" t="s">
        <v>71</v>
      </c>
      <c r="B34" s="63"/>
      <c r="C34" s="63" t="s">
        <v>72</v>
      </c>
      <c r="D34" s="38"/>
      <c r="E34" s="4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4.25" customHeight="1">
      <c r="A35" s="64" t="s">
        <v>73</v>
      </c>
      <c r="B35" s="64"/>
      <c r="C35" s="60"/>
      <c r="D35" s="38"/>
      <c r="E35" s="42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24.75" customHeight="1">
      <c r="A36" s="61" t="s">
        <v>74</v>
      </c>
      <c r="B36" s="63" t="s">
        <v>49</v>
      </c>
      <c r="C36" s="63"/>
      <c r="D36" s="38"/>
      <c r="E36" s="4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24.75" customHeight="1">
      <c r="A37" s="61" t="s">
        <v>75</v>
      </c>
      <c r="B37" s="63" t="s">
        <v>49</v>
      </c>
      <c r="C37" s="63"/>
      <c r="D37" s="38"/>
      <c r="E37" s="4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33.6" customHeight="1">
      <c r="A38" s="61" t="s">
        <v>76</v>
      </c>
      <c r="B38" s="63" t="s">
        <v>77</v>
      </c>
      <c r="C38" s="63"/>
      <c r="D38" s="38"/>
      <c r="E38" s="4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5.5" customHeight="1">
      <c r="A39" s="61" t="s">
        <v>78</v>
      </c>
      <c r="B39" s="63" t="s">
        <v>79</v>
      </c>
      <c r="C39" s="63"/>
      <c r="D39" s="38"/>
      <c r="E39" s="4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4.25" customHeight="1">
      <c r="A40" s="59" t="s">
        <v>80</v>
      </c>
      <c r="B40" s="59"/>
      <c r="C40" s="60"/>
      <c r="D40" s="38"/>
      <c r="E40" s="4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4.25" customHeight="1">
      <c r="A41" s="67" t="s">
        <v>81</v>
      </c>
      <c r="B41" s="67"/>
      <c r="C41" s="68" t="s">
        <v>82</v>
      </c>
      <c r="D41" s="38"/>
      <c r="E41" s="4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4.25" customHeight="1">
      <c r="A42" s="67" t="s">
        <v>83</v>
      </c>
      <c r="B42" s="68" t="s">
        <v>49</v>
      </c>
      <c r="C42" s="68"/>
      <c r="D42" s="38"/>
      <c r="E42" s="4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4.25" customHeight="1">
      <c r="A43" s="61"/>
      <c r="B43" s="61"/>
      <c r="C43" s="63"/>
      <c r="D43" s="38"/>
      <c r="E43" s="4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4.25" customHeight="1">
      <c r="A44" s="61"/>
      <c r="B44" s="61"/>
      <c r="C44" s="63"/>
      <c r="D44" s="38"/>
      <c r="E44" s="46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4.25" customHeight="1">
      <c r="A45" s="61"/>
      <c r="B45" s="61"/>
      <c r="C45" s="63"/>
      <c r="D45" s="38"/>
      <c r="E45" s="4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4.25" customHeight="1">
      <c r="A46" s="54"/>
      <c r="B46" s="54"/>
      <c r="C46" s="5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4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4.2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4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4.2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4.2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4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4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4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4.2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4.2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4.2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4.2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4.2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4.2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4.2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4.2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4.2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4.2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4.2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4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4.2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4.2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4.2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4.2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4.2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4.2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4.2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4.2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4.2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4.2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4.2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4.2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4.2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4.2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4.2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4.2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4.2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4.2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4.2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4.2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4.2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4.2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4.2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4.2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4.2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4.2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4.2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4.2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4.2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4.2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4.2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4.2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4.2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4.2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4.2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4.2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4.2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4.2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4.2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4.2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4.2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4.2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4.2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4.2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4.2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4.2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4.2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4.2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4.2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4.2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4.2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4.2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4.2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4.2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4.2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4.2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4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4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4.2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4.2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4.2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4.2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4.2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4.2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4.2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4.2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4.2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4.2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4.2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4.2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4.2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4.2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4.2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4.2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4.2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4.2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4.2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4.2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4.2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4.2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4.2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4.2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4.2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4.2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4.2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4.2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4.2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4.2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4.2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4.2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4.2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4.2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4.2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4.2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4.2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4.2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4.2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4.2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4.2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4.2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4.2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4.2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4.2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4.2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4.2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4.2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4.2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4.2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4.2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4.2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4.2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4.2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4.2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4.2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4.2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4.2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4.2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4.2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4.2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4.2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4.2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4.2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4.2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4.2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4.2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4.2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4.2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4.2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4.2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4.2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4.2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4.2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4.2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4.2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4.2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4.2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4.2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4.2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4.2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4.2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4.2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4.2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4.2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4.2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4.2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4.2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4.2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4.2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4.2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4.2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4.2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4.2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4.2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4.2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4.2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4.2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4.2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4.2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4.2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4.2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4.2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4.2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4.2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4.2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4.2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4.2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4.2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4.2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4.2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4.2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4.2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4.2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4.2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4.2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4.2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4.2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4.2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4.2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4.2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4.2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4.2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4.2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4.2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4.2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4.2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4.2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4.2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4.2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4.2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4.2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4.2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4.2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4.2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4.2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4.2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4.2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4.2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4.2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4.2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4.2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4.2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4.2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4.2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4.2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4.2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4.2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4.2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4.2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4.2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4.2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4.2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4.2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4.2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4.2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4.2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4.2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4.2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4.2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4.2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4.2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4.2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4.2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4.2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4.2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4.2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4.2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4.2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4.2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4.2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4.2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4.2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4.2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4.2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4.2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4.2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4.2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4.2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4.2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4.2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4.2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4.2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4.2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4.2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4.2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4.2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4.2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4.2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4.2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4.2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4.2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4.2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4.2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4.2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4.2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4.2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4.2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4.2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4.2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4.2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4.2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4.2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4.2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4.2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4.2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4.2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4.2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4.2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4.2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4.2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4.2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4.2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4.2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4.2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4.2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4.2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4.2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4.2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4.2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4.2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4.2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4.2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4.2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4.2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4.2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4.2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4.2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4.2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4.2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4.2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4.2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4.2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4.2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4.2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4.2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4.2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4.2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4.2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4.2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4.2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4.2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4.2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4.2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4.2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4.2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4.2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4.2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4.2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4.2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4.2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4.2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4.2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4.2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4.2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4.2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4.2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4.2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4.2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4.2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4.2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4.2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4.2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4.2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4.2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4.2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4.2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4.2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4.2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4.2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4.2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4.2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4.2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4.2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4.2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4.2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4.2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4.2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4.2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4.2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4.2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4.2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4.2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4.2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4.2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4.2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4.2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4.2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4.2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4.2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4.2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4.2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4.2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4.2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4.2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4.2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4.2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4.2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4.2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4.2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4.2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4.2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4.2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4.2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4.2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4.2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4.2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4.2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4.2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4.2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4.2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4.2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4.2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4.2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4.2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4.2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4.2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4.2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4.2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4.2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4.2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4.2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4.2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4.2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4.2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4.2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4.2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4.2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4.2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4.2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4.2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4.2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4.2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4.2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4.2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4.2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4.2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4.2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4.2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4.2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4.2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4.2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4.2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4.2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4.2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4.2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4.2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4.2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4.2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4.2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4.2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4.2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4.2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4.2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4.2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4.2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4.2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4.2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4.2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4.2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4.2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4.2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4.2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4.2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4.2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4.2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4.2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4.2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4.2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4.2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4.2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4.2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4.2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4.2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4.2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4.2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4.2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4.2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4.2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4.2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4.2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4.2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4.2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4.2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4.2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4.2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4.2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4.2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4.2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4.2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4.2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4.2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4.2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4.2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4.2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4.2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4.2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4.2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4.2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4.2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4.2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4.2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4.2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4.2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4.2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4.2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4.2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4.2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4.2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4.2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4.2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4.2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4.2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4.2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4.2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4.2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4.2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4.2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4.2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4.2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4.2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4.2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4.2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4.2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4.2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4.2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4.2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4.2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4.2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4.2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4.2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4.2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4.2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4.2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4.2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4.2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4.2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4.2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4.2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4.2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4.2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4.2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4.2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4.2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4.2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4.2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4.2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4.2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4.2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4.2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4.2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4.2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4.2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4.2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4.2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4.2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4.2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4.2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4.2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4.2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4.2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4.2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4.2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4.2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4.2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4.2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4.2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4.2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4.2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4.2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4.2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4.2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4.2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4.2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4.2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4.2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4.2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4.2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4.2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4.2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4.2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4.2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4.2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4.2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4.2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4.2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4.2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4.2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4.2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4.2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4.2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4.2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4.2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4.2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4.2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4.2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4.2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4.2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4.2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4.2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4.2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4.2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4.2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4.2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4.2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4.2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4.2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4.2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4.2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4.2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4.2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4.2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4.2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4.2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4.2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4.2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4.2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4.2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4.2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4.2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4.2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4.2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4.2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4.2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4.2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4.2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4.2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4.2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4.2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4.2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4.2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4.2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4.2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4.2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4.2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4.2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4.2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4.2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4.2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4.2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4.2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4.2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4.2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4.2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4.2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4.2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4.2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4.2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4.2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4.2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4.2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4.2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4.2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4.2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4.2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4.2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4.2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4.2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4.2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4.2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4.2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4.2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4.2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4.2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4.2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4.2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4.2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4.2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4.2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4.2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4.2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4.2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4.2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4.2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4.2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4.2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4.2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4.2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4.2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4.2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4.2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4.2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4.2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4.2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4.2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4.2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4.2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4.2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4.2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4.2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4.2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4.2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4.2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4.2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4.2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4.2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4.2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4.2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4.2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4.2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4.2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4.2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4.2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4.2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4.2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4.2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4.2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4.2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4.2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4.2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4.2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4.2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4.2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4.2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4.2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4.2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4.2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4.2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4.2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4.2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4.2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4.2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4.2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4.2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4.2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4.2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4.2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4.2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4.2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4.2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4.2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4.2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4.2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4.2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4.2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4.2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4.2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4.2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4.2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4.2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4.2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4.2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4.2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4.2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4.2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4.2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4.2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4.2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4.2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4.2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4.2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4.2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4.2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4.2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4.2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4.2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4.2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4.2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4.2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4.2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4.2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4.2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4.2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4.2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4.2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4.2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4.2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4.2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4.2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4.2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4.2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4.2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4.2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4.2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4.2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4.2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4.2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4.2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4.2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4.2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4.2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4.2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4.2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4.2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4.2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4.2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4.2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4.2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4.2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4.2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4.2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4.2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4.2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4.2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4.2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4.2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4.2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4.2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4.2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4.2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4.2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4.2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4.2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4.2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4.2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4.2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4.2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4.2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4.2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4.2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4.2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4.2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4.2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4.2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4.2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4.2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4.2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4.2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4.2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4.2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4.2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4.2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4.2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4.2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4.2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4.2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4.2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4.2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4.2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4.2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4.2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4.2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4.2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4.2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4.2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4.2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4.2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4.2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4.2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4.2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4.2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4.2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4.2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4.2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4.2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4.2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4.2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4.2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4.2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4.2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4.2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4.2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4.2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4.2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4.2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4.2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4.2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4.2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4.2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4.2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4.2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4.2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4.2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4.2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4.2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4.2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4.2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4.2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4.2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4.2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4.2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4.2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4.2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4.2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4.2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4.2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4.2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4.2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4.2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4.2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4.2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4.2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4.2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4.2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4.2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4.2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4.2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4.2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4.2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4.2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4.2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4.2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4.2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4.2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4.2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4.2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4.2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4.2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4.2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4.2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4.2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4.2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4.2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4.2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4.2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4.2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4.2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4.2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4.2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4.2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4.2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4.2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4.2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4.2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4.2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4.2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4.2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4.2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4.2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4.2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4.2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4.2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4.2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4.2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4.2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4.2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4.2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4.2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4.2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4.2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4.2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4.2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4.2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4.2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4.2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4.2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4.2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4.2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4.2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4.2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4.2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4.2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4.2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4.2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4.2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4.2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4.2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4.2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4.2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4.2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4.2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4.2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4.2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4.2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4.2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4.2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4.2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4.2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4.2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4.2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4.2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4.2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4.2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4.2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4.2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4.2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4.2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4.2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4.2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4.2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4.2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4.2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4.2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4.2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4.2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4.2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spans="1:26" ht="14.25" customHeight="1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  <row r="1002" spans="1:26" ht="14.25" customHeight="1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</row>
  </sheetData>
  <sheetProtection algorithmName="SHA-512" hashValue="nsg/paeFag1XrzuXLvaHkAQQ3YrN/iOoO9e7aSLz/DECJTDeZs/gYuoyoyXetaOu2kaJKEn72Rkqjaq5hOJ7dA==" saltValue="KL63uDOOZhkEuAvIHiDf8w==" spinCount="100000" sheet="1" objects="1" scenarios="1" formatCells="0" formatColumns="0" formatRows="0"/>
  <mergeCells count="1">
    <mergeCell ref="A1:C1"/>
  </mergeCells>
  <printOptions/>
  <pageMargins left="0.7" right="0.7" top="0.7875" bottom="0.7875" header="0.511811023622047" footer="0.511811023622047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6"/>
  <sheetViews>
    <sheetView zoomScale="55" zoomScaleNormal="55" workbookViewId="0" topLeftCell="A45">
      <selection activeCell="F71" sqref="F71"/>
    </sheetView>
  </sheetViews>
  <sheetFormatPr defaultColWidth="12.7109375" defaultRowHeight="12.75"/>
  <cols>
    <col min="1" max="1" width="46.8515625" style="2" customWidth="1"/>
    <col min="2" max="2" width="38.8515625" style="2" customWidth="1"/>
    <col min="3" max="3" width="23.28125" style="2" customWidth="1"/>
    <col min="4" max="4" width="2.421875" style="2" customWidth="1"/>
    <col min="5" max="5" width="38.7109375" style="2" customWidth="1"/>
    <col min="6" max="6" width="50.7109375" style="2" customWidth="1"/>
    <col min="7" max="26" width="8.7109375" style="2" customWidth="1"/>
    <col min="27" max="16384" width="12.7109375" style="2" customWidth="1"/>
  </cols>
  <sheetData>
    <row r="1" spans="1:26" ht="55.5" customHeight="1">
      <c r="A1" s="32" t="s">
        <v>84</v>
      </c>
      <c r="B1" s="32"/>
      <c r="C1" s="32"/>
      <c r="D1" s="33"/>
      <c r="E1" s="34" t="s">
        <v>16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42.75" customHeight="1">
      <c r="A2" s="36" t="s">
        <v>17</v>
      </c>
      <c r="B2" s="37" t="s">
        <v>18</v>
      </c>
      <c r="C2" s="37" t="s">
        <v>19</v>
      </c>
      <c r="D2" s="38"/>
      <c r="E2" s="39" t="s">
        <v>20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" customHeight="1">
      <c r="A3" s="40" t="s">
        <v>21</v>
      </c>
      <c r="B3" s="40"/>
      <c r="C3" s="41"/>
      <c r="D3" s="38"/>
      <c r="E3" s="42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" customHeight="1">
      <c r="A4" s="43" t="s">
        <v>22</v>
      </c>
      <c r="B4" s="44" t="s">
        <v>23</v>
      </c>
      <c r="C4" s="44"/>
      <c r="D4" s="45"/>
      <c r="E4" s="4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 customHeight="1">
      <c r="A5" s="43" t="s">
        <v>24</v>
      </c>
      <c r="B5" s="44" t="s">
        <v>25</v>
      </c>
      <c r="C5" s="44"/>
      <c r="D5" s="38"/>
      <c r="E5" s="4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5" customHeight="1">
      <c r="A6" s="43" t="s">
        <v>26</v>
      </c>
      <c r="B6" s="44">
        <v>449</v>
      </c>
      <c r="C6" s="44"/>
      <c r="D6" s="38"/>
      <c r="E6" s="4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4.25" customHeight="1">
      <c r="A7" s="43" t="s">
        <v>27</v>
      </c>
      <c r="B7" s="47"/>
      <c r="C7" s="47" t="s">
        <v>28</v>
      </c>
      <c r="D7" s="38"/>
      <c r="E7" s="4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4.25" customHeight="1">
      <c r="A8" s="40" t="s">
        <v>29</v>
      </c>
      <c r="B8" s="40"/>
      <c r="C8" s="41"/>
      <c r="D8" s="38"/>
      <c r="E8" s="4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4.25" customHeight="1">
      <c r="A9" s="43" t="s">
        <v>30</v>
      </c>
      <c r="B9" s="47">
        <v>2</v>
      </c>
      <c r="C9" s="47"/>
      <c r="D9" s="38"/>
      <c r="E9" s="4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28.5" customHeight="1">
      <c r="A10" s="43" t="s">
        <v>31</v>
      </c>
      <c r="B10" s="47" t="s">
        <v>32</v>
      </c>
      <c r="C10" s="47"/>
      <c r="D10" s="38"/>
      <c r="E10" s="4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4.25" customHeight="1">
      <c r="A11" s="43" t="s">
        <v>33</v>
      </c>
      <c r="B11" s="47"/>
      <c r="C11" s="47" t="s">
        <v>34</v>
      </c>
      <c r="D11" s="38"/>
      <c r="E11" s="4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4.25" customHeight="1">
      <c r="A12" s="43" t="s">
        <v>35</v>
      </c>
      <c r="B12" s="43"/>
      <c r="C12" s="47" t="s">
        <v>36</v>
      </c>
      <c r="D12" s="38"/>
      <c r="E12" s="4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4.25" customHeight="1">
      <c r="A13" s="43" t="s">
        <v>37</v>
      </c>
      <c r="B13" s="43"/>
      <c r="C13" s="47" t="s">
        <v>38</v>
      </c>
      <c r="D13" s="38"/>
      <c r="E13" s="4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4.25" customHeight="1">
      <c r="A14" s="43" t="s">
        <v>39</v>
      </c>
      <c r="B14" s="43"/>
      <c r="C14" s="47" t="s">
        <v>40</v>
      </c>
      <c r="D14" s="38"/>
      <c r="E14" s="4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4.25" customHeight="1">
      <c r="A15" s="40" t="s">
        <v>41</v>
      </c>
      <c r="B15" s="40"/>
      <c r="C15" s="41"/>
      <c r="D15" s="38"/>
      <c r="E15" s="4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32.85" customHeight="1">
      <c r="A16" s="43" t="s">
        <v>42</v>
      </c>
      <c r="B16" s="47"/>
      <c r="C16" s="47" t="s">
        <v>43</v>
      </c>
      <c r="D16" s="38"/>
      <c r="E16" s="4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4.25" customHeight="1">
      <c r="A17" s="43" t="s">
        <v>44</v>
      </c>
      <c r="B17" s="47"/>
      <c r="C17" s="47" t="s">
        <v>45</v>
      </c>
      <c r="D17" s="38"/>
      <c r="E17" s="4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4.25" customHeight="1">
      <c r="A18" s="43" t="s">
        <v>46</v>
      </c>
      <c r="B18" s="47" t="s">
        <v>47</v>
      </c>
      <c r="C18" s="47"/>
      <c r="D18" s="38"/>
      <c r="E18" s="4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29.1" customHeight="1">
      <c r="A19" s="43" t="s">
        <v>48</v>
      </c>
      <c r="B19" s="47" t="s">
        <v>49</v>
      </c>
      <c r="C19" s="47"/>
      <c r="D19" s="38"/>
      <c r="E19" s="4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4.25" customHeight="1">
      <c r="A20" s="43" t="s">
        <v>50</v>
      </c>
      <c r="B20" s="47"/>
      <c r="C20" s="47" t="s">
        <v>51</v>
      </c>
      <c r="D20" s="38"/>
      <c r="E20" s="4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4.25" customHeight="1">
      <c r="A21" s="43" t="s">
        <v>52</v>
      </c>
      <c r="B21" s="47"/>
      <c r="C21" s="47" t="s">
        <v>53</v>
      </c>
      <c r="D21" s="38"/>
      <c r="E21" s="4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4.25" customHeight="1">
      <c r="A22" s="48" t="s">
        <v>54</v>
      </c>
      <c r="B22" s="48"/>
      <c r="C22" s="41"/>
      <c r="D22" s="38"/>
      <c r="E22" s="4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4.25" customHeight="1">
      <c r="A23" s="43" t="s">
        <v>55</v>
      </c>
      <c r="B23" s="47"/>
      <c r="C23" s="47" t="s">
        <v>56</v>
      </c>
      <c r="D23" s="38"/>
      <c r="E23" s="4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24" customHeight="1">
      <c r="A24" s="43" t="s">
        <v>57</v>
      </c>
      <c r="B24" s="47" t="s">
        <v>49</v>
      </c>
      <c r="C24" s="47"/>
      <c r="D24" s="38"/>
      <c r="E24" s="4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24.6" customHeight="1">
      <c r="A25" s="43" t="s">
        <v>58</v>
      </c>
      <c r="B25" s="47" t="s">
        <v>49</v>
      </c>
      <c r="C25" s="47"/>
      <c r="D25" s="38"/>
      <c r="E25" s="4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36.6" customHeight="1">
      <c r="A26" s="43" t="s">
        <v>59</v>
      </c>
      <c r="B26" s="47"/>
      <c r="C26" s="47" t="s">
        <v>60</v>
      </c>
      <c r="D26" s="38"/>
      <c r="E26" s="4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20.85" customHeight="1">
      <c r="A27" s="43" t="s">
        <v>85</v>
      </c>
      <c r="B27" s="47">
        <v>1</v>
      </c>
      <c r="C27" s="47"/>
      <c r="D27" s="49"/>
      <c r="E27" s="50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7" customHeight="1">
      <c r="A28" s="43" t="s">
        <v>86</v>
      </c>
      <c r="B28" s="47" t="s">
        <v>87</v>
      </c>
      <c r="C28" s="47"/>
      <c r="D28" s="49"/>
      <c r="E28" s="5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4.25" customHeight="1">
      <c r="A29" s="48" t="s">
        <v>88</v>
      </c>
      <c r="B29" s="48"/>
      <c r="C29" s="41"/>
      <c r="D29" s="38"/>
      <c r="E29" s="42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4.25" customHeight="1">
      <c r="A30" s="69" t="s">
        <v>89</v>
      </c>
      <c r="B30" s="47"/>
      <c r="C30" s="70" t="s">
        <v>90</v>
      </c>
      <c r="D30" s="49"/>
      <c r="E30" s="50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4.25" customHeight="1">
      <c r="A31" s="69" t="s">
        <v>91</v>
      </c>
      <c r="B31" s="47"/>
      <c r="C31" s="47" t="s">
        <v>92</v>
      </c>
      <c r="D31" s="49"/>
      <c r="E31" s="50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4.25" customHeight="1">
      <c r="A32" s="69" t="s">
        <v>93</v>
      </c>
      <c r="B32" s="47"/>
      <c r="C32" s="47" t="s">
        <v>94</v>
      </c>
      <c r="D32" s="49"/>
      <c r="E32" s="50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4.25" customHeight="1">
      <c r="A33" s="69" t="s">
        <v>95</v>
      </c>
      <c r="B33" s="47"/>
      <c r="C33" s="47" t="s">
        <v>96</v>
      </c>
      <c r="D33" s="49"/>
      <c r="E33" s="50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4.25" customHeight="1">
      <c r="A34" s="69" t="s">
        <v>97</v>
      </c>
      <c r="B34" s="47" t="s">
        <v>87</v>
      </c>
      <c r="C34" s="47"/>
      <c r="D34" s="49"/>
      <c r="E34" s="50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4.25" customHeight="1">
      <c r="A35" s="40" t="s">
        <v>67</v>
      </c>
      <c r="B35" s="40"/>
      <c r="C35" s="41"/>
      <c r="D35" s="38"/>
      <c r="E35" s="42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4.25" customHeight="1">
      <c r="A36" s="43" t="s">
        <v>68</v>
      </c>
      <c r="B36" s="47" t="s">
        <v>49</v>
      </c>
      <c r="C36" s="47"/>
      <c r="D36" s="38"/>
      <c r="E36" s="4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4.25" customHeight="1">
      <c r="A37" s="43" t="s">
        <v>69</v>
      </c>
      <c r="B37" s="47"/>
      <c r="C37" s="51" t="s">
        <v>70</v>
      </c>
      <c r="D37" s="38"/>
      <c r="E37" s="4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4.25" customHeight="1">
      <c r="A38" s="43" t="s">
        <v>71</v>
      </c>
      <c r="B38" s="47"/>
      <c r="C38" s="47" t="s">
        <v>72</v>
      </c>
      <c r="D38" s="38"/>
      <c r="E38" s="4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4.25" customHeight="1">
      <c r="A39" s="48" t="s">
        <v>73</v>
      </c>
      <c r="B39" s="48"/>
      <c r="C39" s="41"/>
      <c r="D39" s="38"/>
      <c r="E39" s="42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24.75" customHeight="1">
      <c r="A40" s="43" t="s">
        <v>74</v>
      </c>
      <c r="B40" s="47" t="s">
        <v>49</v>
      </c>
      <c r="C40" s="47"/>
      <c r="D40" s="38"/>
      <c r="E40" s="4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4.75" customHeight="1">
      <c r="A41" s="43" t="s">
        <v>75</v>
      </c>
      <c r="B41" s="47" t="s">
        <v>49</v>
      </c>
      <c r="C41" s="47"/>
      <c r="D41" s="38"/>
      <c r="E41" s="4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30.6" customHeight="1">
      <c r="A42" s="43" t="s">
        <v>76</v>
      </c>
      <c r="B42" s="47" t="s">
        <v>77</v>
      </c>
      <c r="C42" s="47"/>
      <c r="D42" s="38"/>
      <c r="E42" s="4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43" t="s">
        <v>78</v>
      </c>
      <c r="B43" s="47" t="s">
        <v>79</v>
      </c>
      <c r="C43" s="47"/>
      <c r="D43" s="38"/>
      <c r="E43" s="4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4.25" customHeight="1">
      <c r="A44" s="40" t="s">
        <v>80</v>
      </c>
      <c r="B44" s="40"/>
      <c r="C44" s="41"/>
      <c r="D44" s="38"/>
      <c r="E44" s="4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4.25" customHeight="1">
      <c r="A45" s="52" t="s">
        <v>81</v>
      </c>
      <c r="B45" s="52"/>
      <c r="C45" s="53" t="s">
        <v>82</v>
      </c>
      <c r="D45" s="38"/>
      <c r="E45" s="4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4.25" customHeight="1">
      <c r="A46" s="52" t="s">
        <v>83</v>
      </c>
      <c r="B46" s="53" t="s">
        <v>49</v>
      </c>
      <c r="C46" s="53"/>
      <c r="D46" s="38"/>
      <c r="E46" s="46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4.25" customHeight="1">
      <c r="A47" s="43"/>
      <c r="B47" s="43"/>
      <c r="C47" s="47"/>
      <c r="D47" s="38"/>
      <c r="E47" s="46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4.25" customHeight="1">
      <c r="A48" s="43"/>
      <c r="B48" s="43"/>
      <c r="C48" s="47"/>
      <c r="D48" s="38"/>
      <c r="E48" s="46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4.25" customHeight="1">
      <c r="A49" s="43"/>
      <c r="B49" s="43"/>
      <c r="C49" s="47"/>
      <c r="D49" s="38"/>
      <c r="E49" s="46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4.25" customHeight="1">
      <c r="A50" s="54"/>
      <c r="B50" s="54"/>
      <c r="C50" s="5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4.2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4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4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4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4.2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4.2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4.2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4.2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4.2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4.2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4.2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4.2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4.2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4.2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4.2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4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4.2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4.2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4.2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4.2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4.2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4.2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4.2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4.2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4.2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4.2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4.2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4.2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4.2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4.2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4.2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4.2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4.2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4.2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4.2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4.2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4.2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4.2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4.2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4.2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4.2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4.2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4.2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4.2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4.2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4.2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4.2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4.2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4.2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4.2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4.2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4.2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4.2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4.2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4.2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4.2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4.2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4.2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4.2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4.2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4.2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4.2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4.2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4.2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4.2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4.2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4.2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4.2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4.2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4.2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4.2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4.2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4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4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4.2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4.2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4.2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4.2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4.2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4.2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4.2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4.2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4.2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4.2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4.2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4.2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4.2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4.2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4.2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4.2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4.2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4.2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4.2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4.2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4.2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4.2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4.2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4.2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4.2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4.2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4.2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4.2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4.2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4.2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4.2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4.2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4.2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4.2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4.2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4.2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4.2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4.2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4.2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4.2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4.2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4.2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4.2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4.2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4.2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4.2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4.2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4.2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4.2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4.2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4.2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4.2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4.2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4.2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4.2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4.2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4.2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4.2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4.2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4.2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4.2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4.2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4.2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4.2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4.2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4.2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4.2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4.2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4.2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4.2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4.2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4.2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4.2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4.2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4.2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4.2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4.2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4.2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4.2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4.2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4.2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4.2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4.2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4.2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4.2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4.2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4.2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4.2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4.2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4.2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4.2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4.2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4.2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4.2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4.2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4.2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4.2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4.2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4.2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4.2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4.2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4.2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4.2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4.2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4.2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4.2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4.2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4.2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4.2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4.2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4.2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4.2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4.2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4.2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4.2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4.2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4.2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4.2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4.2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4.2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4.2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4.2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4.2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4.2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4.2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4.2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4.2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4.2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4.2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4.2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4.2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4.2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4.2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4.2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4.2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4.2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4.2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4.2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4.2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4.2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4.2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4.2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4.2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4.2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4.2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4.2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4.2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4.2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4.2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4.2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4.2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4.2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4.2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4.2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4.2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4.2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4.2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4.2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4.2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4.2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4.2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4.2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4.2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4.2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4.2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4.2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4.2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4.2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4.2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4.2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4.2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4.2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4.2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4.2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4.2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4.2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4.2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4.2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4.2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4.2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4.2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4.2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4.2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4.2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4.2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4.2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4.2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4.2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4.2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4.2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4.2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4.2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4.2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4.2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4.2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4.2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4.2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4.2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4.2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4.2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4.2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4.2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4.2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4.2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4.2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4.2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4.2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4.2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4.2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4.2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4.2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4.2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4.2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4.2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4.2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4.2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4.2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4.2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4.2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4.2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4.2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4.2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4.2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4.2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4.2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4.2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4.2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4.2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4.2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4.2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4.2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4.2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4.2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4.2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4.2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4.2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4.2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4.2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4.2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4.2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4.2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4.2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4.2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4.2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4.2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4.2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4.2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4.2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4.2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4.2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4.2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4.2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4.2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4.2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4.2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4.2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4.2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4.2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4.2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4.2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4.2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4.2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4.2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4.2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4.2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4.2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4.2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4.2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4.2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4.2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4.2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4.2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4.2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4.2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4.2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4.2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4.2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4.2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4.2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4.2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4.2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4.2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4.2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4.2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4.2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4.2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4.2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4.2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4.2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4.2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4.2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4.2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4.2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4.2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4.2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4.2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4.2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4.2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4.2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4.2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4.2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4.2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4.2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4.2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4.2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4.2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4.2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4.2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4.2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4.2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4.2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4.2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4.2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4.2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4.2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4.2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4.2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4.2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4.2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4.2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4.2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4.2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4.2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4.2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4.2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4.2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4.2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4.2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4.2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4.2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4.2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4.2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4.2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4.2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4.2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4.2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4.2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4.2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4.2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4.2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4.2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4.2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4.2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4.2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4.2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4.2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4.2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4.2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4.2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4.2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4.2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4.2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4.2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4.2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4.2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4.2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4.2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4.2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4.2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4.2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4.2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4.2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4.2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4.2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4.2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4.2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4.2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4.2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4.2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4.2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4.2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4.2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4.2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4.2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4.2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4.2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4.2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4.2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4.2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4.2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4.2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4.2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4.2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4.2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4.2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4.2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4.2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4.2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4.2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4.2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4.2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4.2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4.2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4.2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4.2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4.2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4.2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4.2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4.2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4.2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4.2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4.2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4.2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4.2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4.2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4.2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4.2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4.2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4.2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4.2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4.2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4.2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4.2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4.2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4.2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4.2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4.2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4.2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4.2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4.2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4.2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4.2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4.2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4.2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4.2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4.2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4.2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4.2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4.2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4.2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4.2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4.2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4.2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4.2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4.2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4.2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4.2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4.2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4.2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4.2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4.2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4.2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4.2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4.2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4.2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4.2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4.2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4.2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4.2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4.2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4.2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4.2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4.2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4.2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4.2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4.2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4.2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4.2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4.2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4.2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4.2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4.2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4.2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4.2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4.2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4.2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4.2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4.2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4.2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4.2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4.2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4.2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4.2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4.2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4.2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4.2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4.2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4.2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4.2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4.2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4.2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4.2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4.2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4.2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4.2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4.2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4.2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4.2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4.2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4.2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4.2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4.2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4.2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4.2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4.2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4.2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4.2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4.2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4.2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4.2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4.2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4.2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4.2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4.2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4.2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4.2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4.2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4.2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4.2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4.2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4.2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4.2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4.2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4.2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4.2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4.2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4.2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4.2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4.2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4.2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4.2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4.2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4.2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4.2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4.2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4.2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4.2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4.2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4.2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4.2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4.2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4.2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4.2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4.2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4.2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4.2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4.2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4.2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4.2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4.2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4.2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4.2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4.2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4.2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4.2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4.2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4.2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4.2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4.2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4.2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4.2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4.2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4.2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4.2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4.2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4.2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4.2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4.2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4.2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4.2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4.2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4.2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4.2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4.2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4.2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4.2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4.2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4.2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4.2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4.2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4.2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4.2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4.2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4.2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4.2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4.2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4.2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4.2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4.2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4.2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4.2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4.2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4.2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4.2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4.2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4.2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4.2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4.2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4.2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4.2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4.2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4.2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4.2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4.2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4.2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4.2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4.2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4.2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4.2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4.2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4.2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4.2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4.2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4.2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4.2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4.2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4.2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4.2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4.2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4.2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4.2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4.2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4.2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4.2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4.2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4.2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4.2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4.2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4.2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4.2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4.2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4.2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4.2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4.2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4.2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4.2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4.2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4.2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4.2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4.2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4.2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4.2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4.2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4.2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4.2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4.2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4.2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4.2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4.2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4.2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4.2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4.2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4.2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4.2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4.2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4.2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4.2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4.2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4.2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4.2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4.2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4.2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4.2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4.2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4.2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4.2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4.2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4.2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4.2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4.2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4.2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4.2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4.2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4.2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4.2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4.2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4.2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4.2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4.2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4.2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4.2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4.2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4.2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4.2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4.2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4.2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4.2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4.2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4.2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4.2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4.2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4.2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4.2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4.2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4.2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4.2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4.2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4.2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4.2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4.2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4.2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4.2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4.2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4.2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4.2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4.2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4.2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4.2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4.2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4.2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4.2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4.2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4.2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4.2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4.2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4.2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4.2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4.2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4.2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4.2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4.2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4.2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4.2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4.2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4.2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4.2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4.2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4.2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4.2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4.2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4.2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4.2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4.2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4.2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4.2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4.2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4.2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4.2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4.2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4.2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4.2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4.2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4.2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4.2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4.2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4.2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4.2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4.2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4.2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4.2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4.2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4.2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4.2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4.2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4.2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4.2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4.2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4.2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4.2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4.2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4.2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4.2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4.2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4.2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4.2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4.2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4.2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4.2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4.2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4.2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4.2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4.2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4.2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4.2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4.2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4.2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4.2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4.2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4.2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4.2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4.2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4.2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4.2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4.2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4.2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4.2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4.2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4.2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4.2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4.2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4.2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4.2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4.2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4.2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4.2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4.2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4.2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4.2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4.2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4.2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4.2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4.2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4.2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4.2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4.2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4.2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4.2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4.2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4.2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4.2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4.2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4.2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4.2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4.2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4.2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4.2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4.2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4.2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4.2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4.2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4.2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4.2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4.2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4.2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4.2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4.2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4.2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4.2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4.2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4.2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4.2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4.2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4.2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4.2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4.2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4.2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4.2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4.2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4.2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4.2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4.2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4.2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4.2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4.2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4.2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4.2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4.2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4.2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4.2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4.2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4.2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4.2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4.2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4.2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4.2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4.2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4.2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4.2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4.2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4.2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4.2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4.2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4.2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4.2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4.2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4.2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4.2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4.2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4.2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4.2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4.2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4.2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4.2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4.2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4.2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4.2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4.2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4.2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4.2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4.2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4.2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4.2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4.2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4.2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4.2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4.2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spans="1:26" ht="14.25" customHeight="1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  <row r="1002" spans="1:26" ht="14.25" customHeight="1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</row>
    <row r="1003" spans="1:26" ht="14.25" customHeight="1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</row>
    <row r="1004" spans="1:26" ht="14.25" customHeight="1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</row>
    <row r="1005" spans="1:26" ht="14.25" customHeight="1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</row>
    <row r="1006" spans="1:26" ht="14.25" customHeight="1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</row>
    <row r="1048576" s="2" customFormat="1" ht="12.75" customHeight="1"/>
  </sheetData>
  <sheetProtection algorithmName="SHA-512" hashValue="9VsvU8gZdSOLIBvIiaml81SPQXJj3TnTgYgf9oSsQ6Z8bpbu+f/ngRx5KNQZoWoh85g0hXZ8DSoTLXQ2JnbB/A==" saltValue="0QgXtIYfbcA0dR6EhpKtGw==" spinCount="100000" sheet="1" objects="1" scenarios="1" formatCells="0" formatColumns="0" formatRows="0"/>
  <mergeCells count="1">
    <mergeCell ref="A1:C1"/>
  </mergeCells>
  <printOptions/>
  <pageMargins left="0.7875" right="0.7875" top="1.05277777777778" bottom="1.05277777777778" header="0.7875" footer="0.7875"/>
  <pageSetup horizontalDpi="300" verticalDpi="300" orientation="portrait" paperSize="9" scale="58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2023-10-12T09:17:15Z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