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08"/>
  <workbookPr/>
  <bookViews>
    <workbookView xWindow="0" yWindow="500" windowWidth="60160" windowHeight="3152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<sst xmlns="http://schemas.openxmlformats.org/spreadsheetml/2006/main" count="93" uniqueCount="56">
  <si>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</si>
  <si>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</si>
  <si>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</si>
  <si>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</si>
  <si>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</si>
  <si>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</si>
  <si>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</si>
  <si>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</si>
  <si>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</si>
  <si>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</si>
  <si>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</si>
  <si>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</si>
  <si>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</si>
  <si>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</si>
  <si>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</si>
  <si>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</si>
  <si>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</si>
  <si>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</si>
  <si>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</si>
  <si>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</si>
  <si>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30213100-6 - Přenosné počítače</t>
  </si>
  <si>
    <t>30231310-3 - Ploché monitory</t>
  </si>
  <si>
    <t>30237200-1 - Počítačová příslušenství</t>
  </si>
  <si>
    <t>Monitor Molnar Gauk IES</t>
  </si>
  <si>
    <t>Toner Suchyňová CVI</t>
  </si>
  <si>
    <t>FSV UK
Smetanovo nábřeží 6, 11001
Praha 1</t>
  </si>
  <si>
    <t>30125110-5 – Tonery pro laserové tiskárny/faxové přístroje</t>
  </si>
  <si>
    <t xml:space="preserve">Brašna pro 15,6" notebook (například: Lenovo Toploader T215 15,6")
Min. popruh přes rameno a ucho na nošení v ruce
Min. velká kapsa na notebook a malá kapsa na zip pro příslušenství.
Záruka min. 2 roky  (cena nesmí překročit 330,- Kč bez DPH/ ks) </t>
  </si>
  <si>
    <t>Notebook s úhlopříčkou min. 15,6 palců s IPS (například: Lenovo ThinkPad E15 Gen 4 Black)
Procesor: Počet jader min. 6 s CPU bench min. 15 150 (například: AMD Ryzen 5 5625U)
Grafická karta min. AMD Radeon Graphics
Rozlišení min. Full HD 1920 × 1080px
Operační paměť min. 8 GB
Disk min. SSD 256 GB
Výbava min. podsvícená klávesnice, webkamera, USB 3.2 Gen 1, USB-C, RJ-45, HDMI, čtečka otisků prstů, WiFi 6, český layout klávesnice, Windows 11 PRO
Material konstrukce min. kov a plast
Váha max 1,78 Kg
Záruka min. 3 roky ( cena nesmí překročit 15 869,- Kč bez DPH/ks)- případně uplatnit slevu na vybraný notebook, pokud je k dispozici</t>
  </si>
  <si>
    <t xml:space="preserve">Dokovací stanice USB-C
Připojení skrze USB-C s možností power delivery
Konektory min.: 1x HDMI, 3x USB 3.0, RJ45
Záruka: min. 2 roky (cena nesmí překročit 999,- Kč bez DPH/ks)
</t>
  </si>
  <si>
    <t>Set klávesnice a myši (například: Logitech Wireless Combo MK 295)
Min. bezdrátový set klávesnice a myši skrze jeden USB dongle
Požadujeme český layout
Min. nízkoprofilové klávesy, optický senzor myši, 3 tlačítka myši s kolečkem a symetrický tvar.
Záruka: min. 2 roky (cena nesmí překročit 826,- Kč bez DPH/ks)</t>
  </si>
  <si>
    <t>Toner Canon CRG-057H černý originální toner
Barva černá
Nesmí být alternativní ani použitý 
Pro tiskárnu Canon i-SENSYS MF443dw
Výtěžnost až 10 000 stran
Záruka min. 2 roky
Cena nesmí přesáhnout 3 355,- Kč bez DPH</t>
  </si>
  <si>
    <t>Toner 53X černý
Barva černá
Může být alternativní ale nepoužitý
Pro tiskárnu HP LaserJet M2727nf
Výtěžnost až 7 000 stran
Záruka min. 2 roky
Cena nesmí přesáhnout 892,- Kč bez DPH</t>
  </si>
  <si>
    <t>Tonery Multipack Brother
Multipack obsahuje min: 2x TN-241BK, TN-245C, TN-245M, TN-245Y
Může být alternativní ale nepoužitý
Pro tiskárnu DCP-9020CDW
Výtěžnost až: (TN-241BK) 2x 2500 + 3x 2200 stran (TN-245)
Záruka min. 2 roky
Cena nesmí přesáhnout 3 883,- Kč bez DPH</t>
  </si>
  <si>
    <t>FSV UK
Opletalova 26, 110 00 Praha 1</t>
  </si>
  <si>
    <r>
      <t xml:space="preserve">Výzva </t>
    </r>
    <r>
      <rPr>
        <b/>
        <sz val="14"/>
        <rFont val="Arial"/>
        <family val="2"/>
      </rPr>
      <t>č. 42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</si>
  <si>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Notebook IT May SO</t>
  </si>
  <si>
    <t>Notebook IT May OZS</t>
  </si>
  <si>
    <t>Set klávesnice IT May OZS</t>
  </si>
  <si>
    <t>Dokovací stanice IT May OZS</t>
  </si>
  <si>
    <t>Brašna IT May OZS</t>
  </si>
  <si>
    <t>Monitor IT May OZS</t>
  </si>
  <si>
    <t>Brašna IT May SO</t>
  </si>
  <si>
    <t>Notebook Havránková IES</t>
  </si>
  <si>
    <t>Toner Dostálková IKSŽ</t>
  </si>
  <si>
    <t>Notebook s úhlopříčkou min. 14 palců  (například: Dell Vostro 3430)
Procesor: Počet jader min. 10 s CPU bench min. 17 747 (například: Intel Core i5 1335U Raptor Lake)
Grafická karta min. Intel UHD Graphics
Rozlišení min. Full HD 1920 × 1080px
Operační paměť min. 8 GB
Disk min. SSD 256 GB
Výbava min. podsvícená klávesnice, webkamera, 2x USB 3.2 Gen 1, USB-C, čtečka otisků prstů, WiFi 5, Windows 11 PRO
Material konstrukce min. kov a plast
Váha max 1,46 Kg
Záruka min. 3 roky NBD ( cena nesmí překročit 16 438,- Kč bez DPH/ks)- případně uplatnit slevu na vybraný notebook, pokud je k dispozici</t>
  </si>
  <si>
    <t xml:space="preserve">Brašna pro 14" notebook (například:Dicota Eco Multi base 13"-14,1" černá)
Min. popruh přes rameno a ucho na nošení v ruce
Min. velká kapsa na notebook a malá kapsa na zip pro příslušenství.
Záruka min. 2 roky  (cena nesmí překročit 454,- Kč bez DPH/ ks) </t>
  </si>
  <si>
    <t>Notebook s úhlopříčkou min. 14 palců s IPS  (požadujeme kvůli příslušenství: Lenovo ThinkPad E14 Gen 5 Graphite Black)
Procesor: Počet jader min. 10 s CPU bench min. 15 326 (například: Intel Core i7 1355U Raptor Lake)
Grafická karta min. Intel Iris Xe Graphics
Rozlišení min. WUXGA 1920 × 1200px
Operační paměť min. 16 GB
Disk min. SSD 1000 GB
Výbava min. podsvícená klávesnice, webkamera, 3x USB 3.2 Gen 1, USB-C, čtečka otisků prstů, WiFi 6, lehká kovová konstrukce, trakpoint, splňuje normu MIL-STD-810H, Windows 11 PRO
Váha max 1,53 Kg
Záruka min. 3 roky ( cena nesmí překročit 22 554,- Kč bez DPH/ks)- případně uplatnit slevu na vybraný notebook, pokud je k dispozici</t>
  </si>
  <si>
    <t>Toner Canon C-EXV47 černý originální toner
Barva černá 
Nesmí být alternativní ani použitý 
Pro tiskárnu Canon iR-C250i
Záruka min. 2 roky
Cena nesmí přesáhnout 2 371,- Kč bez DPH</t>
  </si>
  <si>
    <t>Toner Canon C-EXV47 purpurový originální toner
Barva purpurová 
Nesmí být alternativní ani použitý 
Pro tiskárnu Canon iR-C250i
Záruka min. 2 roky
Cena nesmí přesáhnout 2 891,- Kč bez DPH</t>
  </si>
  <si>
    <t>Toner Canon C-EXV49 černý originální toner
Barva černá 
Nesmí být alternativní ani použitý 
Pro tiskárnu Canon imageRUNNER ADVANCE C3525i II
Záruka min. 2 roky
Cena nesmí přesáhnout 1 219,- Kč bez DPH</t>
  </si>
  <si>
    <t>Toner Canon C-EXV49 žlutý originální toner
Barva žlutá 
Nesmí být alternativní ani použitý 
Pro tiskárnu Canon imageRUNNER ADVANCE C3525i II
Záruka min. 2 roky
Cena nesmí přesáhnout 1 624,- Kč bez DPH</t>
  </si>
  <si>
    <t>Toner Canon C-EXV49 purpurový originální toner
Barva purpurová 
Nesmí být alternativní ani použitý 
Pro tiskárnu Canon imageRUNNER ADVANCE C3525i II
Záruka min. 2 roky
Cena nesmí přesáhnout 1 629,- Kč bez DPH</t>
  </si>
  <si>
    <t xml:space="preserve">Monitor o velikosti 27" (např. 27" Dell S2722DE)
Min. IPS panel o poměru 16:9
Rozlišení displaye min. 3840 × 2160 px
Připojení min. 1x HDMI 2.0, 1x DisplayPort 1.2, mini DisplayPort, 4x USB 3.0
Max odezva 6ms
Frekvence min. 60Hz
Výbava min.:  Nastavitelná výška, HDR, PiP, Vesa
Záruka min. 3 roky NBD  (cena nesmí překročit 7 677,- Kč bez DPH/ ks) </t>
  </si>
  <si>
    <t xml:space="preserve">Monitor o velikosti min. 23,8" (např. HP P24)
Min. IPS panel o poměru 16:9
Rozlišení displaye min. 1920 × 1080 px
Připojení min:. HDMI 1.4, VGA
Max odezva 5ms
Frekvence min. 75Hz
Výbava min.:  Nastavitelná výška, Filtr modrého světla, Vesa
Záruka min. 2 roky (cena nesmí překročit 2 396,- Kč bez DPH/ ks) </t>
  </si>
  <si>
    <t>Toner Canon C-EXV47 žlutý originální toner
Barva žlutá 
Nesmí být alternativní ani použitý 
Pro tiskárnu Canon iR-C250i
Záruka min. 2 roky
Cena nesmí přesáhnout 3 082,-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</si>
</sst>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165" fontId="4" fillId="0" borderId="9" xfId="0" applyNumberFormat="1" applyFont="1" applyBorder="1" applyAlignment="1">
      <alignment vertical="top"/>
    </xf>
    <xf numFmtId="164" fontId="1" fillId="0" borderId="9" xfId="21" applyNumberFormat="1" applyFont="1" applyBorder="1" applyAlignment="1">
      <alignment vertical="top" wrapText="1"/>
      <protection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2"/>
  <sheetViews>
    <sheetView tabSelected="1" zoomScale="140" zoomScaleNormal="140" workbookViewId="0" topLeftCell="A14">
      <selection activeCell="D18" sqref="D18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1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12">
      <c r="A3" s="6">
        <v>1</v>
      </c>
      <c r="B3" s="20" t="s">
        <v>23</v>
      </c>
      <c r="C3" s="22" t="s">
        <v>53</v>
      </c>
      <c r="D3" s="5"/>
      <c r="E3" s="5"/>
      <c r="F3" s="18">
        <v>1</v>
      </c>
      <c r="G3" s="19"/>
      <c r="H3" s="23">
        <f aca="true" t="shared" si="0" ref="H3:H20">G3*1.21</f>
        <v>0</v>
      </c>
      <c r="I3" s="23">
        <f aca="true" t="shared" si="1" ref="I3:I20">H3*F3</f>
        <v>0</v>
      </c>
      <c r="J3" s="30" t="s">
        <v>34</v>
      </c>
      <c r="K3" s="27" t="s">
        <v>21</v>
      </c>
      <c r="L3" s="7">
        <v>230446</v>
      </c>
      <c r="M3" s="21"/>
      <c r="N3" s="21"/>
    </row>
    <row r="4" spans="1:14" ht="154">
      <c r="A4" s="6">
        <v>2</v>
      </c>
      <c r="B4" s="20" t="s">
        <v>37</v>
      </c>
      <c r="C4" s="22" t="s">
        <v>28</v>
      </c>
      <c r="D4" s="5"/>
      <c r="E4" s="5"/>
      <c r="F4" s="18">
        <v>2</v>
      </c>
      <c r="G4" s="19"/>
      <c r="H4" s="23">
        <f t="shared" si="0"/>
        <v>0</v>
      </c>
      <c r="I4" s="23">
        <f t="shared" si="1"/>
        <v>0</v>
      </c>
      <c r="J4" s="24" t="s">
        <v>25</v>
      </c>
      <c r="K4" s="12" t="s">
        <v>20</v>
      </c>
      <c r="L4" s="7">
        <v>230468</v>
      </c>
      <c r="M4" s="21"/>
      <c r="N4" s="21"/>
    </row>
    <row r="5" spans="1:14" ht="70">
      <c r="A5" s="6">
        <v>3</v>
      </c>
      <c r="B5" s="20" t="s">
        <v>39</v>
      </c>
      <c r="C5" s="5" t="s">
        <v>29</v>
      </c>
      <c r="D5" s="5"/>
      <c r="E5" s="5"/>
      <c r="F5" s="18">
        <v>2</v>
      </c>
      <c r="G5" s="19"/>
      <c r="H5" s="23">
        <f t="shared" si="0"/>
        <v>0</v>
      </c>
      <c r="I5" s="23">
        <f t="shared" si="1"/>
        <v>0</v>
      </c>
      <c r="J5" s="24" t="s">
        <v>25</v>
      </c>
      <c r="K5" s="25" t="s">
        <v>22</v>
      </c>
      <c r="L5" s="7">
        <v>230468</v>
      </c>
      <c r="M5" s="21"/>
      <c r="N5" s="21"/>
    </row>
    <row r="6" spans="1:14" ht="70">
      <c r="A6" s="6">
        <v>4</v>
      </c>
      <c r="B6" s="20" t="s">
        <v>38</v>
      </c>
      <c r="C6" s="5" t="s">
        <v>30</v>
      </c>
      <c r="D6" s="5"/>
      <c r="E6" s="5"/>
      <c r="F6" s="18">
        <v>2</v>
      </c>
      <c r="G6" s="19"/>
      <c r="H6" s="23">
        <f t="shared" si="0"/>
        <v>0</v>
      </c>
      <c r="I6" s="23">
        <f t="shared" si="1"/>
        <v>0</v>
      </c>
      <c r="J6" s="24" t="s">
        <v>25</v>
      </c>
      <c r="K6" s="25" t="s">
        <v>22</v>
      </c>
      <c r="L6" s="7">
        <v>230468</v>
      </c>
      <c r="M6" s="21"/>
      <c r="N6" s="21"/>
    </row>
    <row r="7" spans="1:14" ht="56">
      <c r="A7" s="6">
        <v>5</v>
      </c>
      <c r="B7" s="20" t="s">
        <v>40</v>
      </c>
      <c r="C7" s="29" t="s">
        <v>27</v>
      </c>
      <c r="D7" s="5"/>
      <c r="E7" s="5"/>
      <c r="F7" s="18">
        <v>2</v>
      </c>
      <c r="G7" s="19"/>
      <c r="H7" s="23">
        <f t="shared" si="0"/>
        <v>0</v>
      </c>
      <c r="I7" s="23">
        <f t="shared" si="1"/>
        <v>0</v>
      </c>
      <c r="J7" s="24" t="s">
        <v>25</v>
      </c>
      <c r="K7" s="25" t="s">
        <v>22</v>
      </c>
      <c r="L7" s="7">
        <v>230468</v>
      </c>
      <c r="M7" s="21"/>
      <c r="N7" s="21"/>
    </row>
    <row r="8" spans="1:14" ht="112">
      <c r="A8" s="6">
        <v>6</v>
      </c>
      <c r="B8" s="20" t="s">
        <v>41</v>
      </c>
      <c r="C8" s="22" t="s">
        <v>54</v>
      </c>
      <c r="D8" s="5"/>
      <c r="E8" s="5"/>
      <c r="F8" s="18">
        <v>3</v>
      </c>
      <c r="G8" s="19"/>
      <c r="H8" s="23">
        <f t="shared" si="0"/>
        <v>0</v>
      </c>
      <c r="I8" s="23">
        <f t="shared" si="1"/>
        <v>0</v>
      </c>
      <c r="J8" s="24" t="s">
        <v>25</v>
      </c>
      <c r="K8" s="27" t="s">
        <v>21</v>
      </c>
      <c r="L8" s="7">
        <v>230468</v>
      </c>
      <c r="M8" s="21"/>
      <c r="N8" s="21"/>
    </row>
    <row r="9" spans="1:14" ht="98">
      <c r="A9" s="6">
        <v>7</v>
      </c>
      <c r="B9" s="20" t="s">
        <v>24</v>
      </c>
      <c r="C9" s="28" t="s">
        <v>32</v>
      </c>
      <c r="D9" s="5"/>
      <c r="E9" s="5"/>
      <c r="F9" s="18">
        <v>3</v>
      </c>
      <c r="G9" s="19"/>
      <c r="H9" s="23">
        <f t="shared" si="0"/>
        <v>0</v>
      </c>
      <c r="I9" s="23">
        <f t="shared" si="1"/>
        <v>0</v>
      </c>
      <c r="J9" s="24" t="s">
        <v>25</v>
      </c>
      <c r="K9" s="12" t="s">
        <v>26</v>
      </c>
      <c r="L9" s="7">
        <v>230463</v>
      </c>
      <c r="M9" s="21"/>
      <c r="N9" s="21"/>
    </row>
    <row r="10" spans="1:14" ht="98">
      <c r="A10" s="6">
        <v>8</v>
      </c>
      <c r="B10" s="20" t="s">
        <v>24</v>
      </c>
      <c r="C10" s="28" t="s">
        <v>31</v>
      </c>
      <c r="D10" s="5"/>
      <c r="E10" s="5"/>
      <c r="F10" s="18">
        <v>1</v>
      </c>
      <c r="G10" s="19"/>
      <c r="H10" s="23">
        <f t="shared" si="0"/>
        <v>0</v>
      </c>
      <c r="I10" s="23">
        <f t="shared" si="1"/>
        <v>0</v>
      </c>
      <c r="J10" s="24" t="s">
        <v>25</v>
      </c>
      <c r="K10" s="12" t="s">
        <v>26</v>
      </c>
      <c r="L10" s="7">
        <v>230463</v>
      </c>
      <c r="M10" s="21"/>
      <c r="N10" s="21"/>
    </row>
    <row r="11" spans="1:14" ht="98">
      <c r="A11" s="6">
        <v>9</v>
      </c>
      <c r="B11" s="26" t="s">
        <v>24</v>
      </c>
      <c r="C11" s="28" t="s">
        <v>33</v>
      </c>
      <c r="D11" s="5"/>
      <c r="E11" s="5"/>
      <c r="F11" s="18">
        <v>1</v>
      </c>
      <c r="G11" s="19"/>
      <c r="H11" s="23">
        <f t="shared" si="0"/>
        <v>0</v>
      </c>
      <c r="I11" s="23">
        <f t="shared" si="1"/>
        <v>0</v>
      </c>
      <c r="J11" s="24" t="s">
        <v>25</v>
      </c>
      <c r="K11" s="12" t="s">
        <v>26</v>
      </c>
      <c r="L11" s="7">
        <v>230463</v>
      </c>
      <c r="M11" s="21"/>
      <c r="N11" s="21"/>
    </row>
    <row r="12" spans="1:14" ht="154">
      <c r="A12" s="6">
        <v>10</v>
      </c>
      <c r="B12" s="26" t="s">
        <v>36</v>
      </c>
      <c r="C12" s="22" t="s">
        <v>45</v>
      </c>
      <c r="D12" s="5"/>
      <c r="E12" s="5"/>
      <c r="F12" s="18">
        <v>1</v>
      </c>
      <c r="G12" s="19"/>
      <c r="H12" s="23">
        <f t="shared" si="0"/>
        <v>0</v>
      </c>
      <c r="I12" s="23">
        <f t="shared" si="1"/>
        <v>0</v>
      </c>
      <c r="J12" s="24" t="s">
        <v>25</v>
      </c>
      <c r="K12" s="12" t="s">
        <v>20</v>
      </c>
      <c r="L12" s="7">
        <v>230526</v>
      </c>
      <c r="M12" s="21"/>
      <c r="N12" s="21"/>
    </row>
    <row r="13" spans="1:14" ht="56">
      <c r="A13" s="6">
        <v>11</v>
      </c>
      <c r="B13" s="20" t="s">
        <v>42</v>
      </c>
      <c r="C13" s="29" t="s">
        <v>46</v>
      </c>
      <c r="D13" s="5"/>
      <c r="E13" s="5"/>
      <c r="F13" s="18">
        <v>1</v>
      </c>
      <c r="G13" s="19"/>
      <c r="H13" s="23">
        <f t="shared" si="0"/>
        <v>0</v>
      </c>
      <c r="I13" s="23">
        <f t="shared" si="1"/>
        <v>0</v>
      </c>
      <c r="J13" s="24" t="s">
        <v>25</v>
      </c>
      <c r="K13" s="25" t="s">
        <v>22</v>
      </c>
      <c r="L13" s="7">
        <v>230526</v>
      </c>
      <c r="M13" s="21"/>
      <c r="N13" s="21"/>
    </row>
    <row r="14" spans="1:14" ht="140">
      <c r="A14" s="6">
        <v>12</v>
      </c>
      <c r="B14" s="26" t="s">
        <v>43</v>
      </c>
      <c r="C14" s="22" t="s">
        <v>47</v>
      </c>
      <c r="D14" s="5"/>
      <c r="E14" s="5"/>
      <c r="F14" s="18">
        <v>1</v>
      </c>
      <c r="G14" s="19"/>
      <c r="H14" s="23">
        <f t="shared" si="0"/>
        <v>0</v>
      </c>
      <c r="I14" s="23">
        <f t="shared" si="1"/>
        <v>0</v>
      </c>
      <c r="J14" s="30" t="s">
        <v>34</v>
      </c>
      <c r="K14" s="12" t="s">
        <v>20</v>
      </c>
      <c r="L14" s="7">
        <v>230505</v>
      </c>
      <c r="M14" s="21"/>
      <c r="N14" s="21"/>
    </row>
    <row r="15" spans="1:14" ht="84">
      <c r="A15" s="6">
        <v>13</v>
      </c>
      <c r="B15" s="26" t="s">
        <v>44</v>
      </c>
      <c r="C15" s="28" t="s">
        <v>48</v>
      </c>
      <c r="D15" s="5"/>
      <c r="E15" s="5"/>
      <c r="F15" s="18">
        <v>1</v>
      </c>
      <c r="G15" s="19"/>
      <c r="H15" s="23">
        <f t="shared" si="0"/>
        <v>0</v>
      </c>
      <c r="I15" s="23">
        <f t="shared" si="1"/>
        <v>0</v>
      </c>
      <c r="J15" s="24" t="s">
        <v>25</v>
      </c>
      <c r="K15" s="12" t="s">
        <v>26</v>
      </c>
      <c r="L15" s="7">
        <v>230515</v>
      </c>
      <c r="M15" s="21"/>
      <c r="N15" s="21"/>
    </row>
    <row r="16" spans="1:14" ht="84">
      <c r="A16" s="6">
        <v>14</v>
      </c>
      <c r="B16" s="26" t="s">
        <v>44</v>
      </c>
      <c r="C16" s="28" t="s">
        <v>49</v>
      </c>
      <c r="D16" s="5"/>
      <c r="E16" s="5"/>
      <c r="F16" s="18">
        <v>1</v>
      </c>
      <c r="G16" s="19"/>
      <c r="H16" s="23">
        <f t="shared" si="0"/>
        <v>0</v>
      </c>
      <c r="I16" s="23">
        <f t="shared" si="1"/>
        <v>0</v>
      </c>
      <c r="J16" s="24" t="s">
        <v>25</v>
      </c>
      <c r="K16" s="12" t="s">
        <v>26</v>
      </c>
      <c r="L16" s="7">
        <v>230515</v>
      </c>
      <c r="M16" s="21"/>
      <c r="N16" s="21"/>
    </row>
    <row r="17" spans="1:14" ht="84">
      <c r="A17" s="6">
        <v>15</v>
      </c>
      <c r="B17" s="26" t="s">
        <v>44</v>
      </c>
      <c r="C17" s="28" t="s">
        <v>55</v>
      </c>
      <c r="D17" s="5"/>
      <c r="E17" s="5"/>
      <c r="F17" s="18">
        <v>1</v>
      </c>
      <c r="G17" s="19"/>
      <c r="H17" s="23">
        <f t="shared" si="0"/>
        <v>0</v>
      </c>
      <c r="I17" s="23">
        <f t="shared" si="1"/>
        <v>0</v>
      </c>
      <c r="J17" s="24" t="s">
        <v>25</v>
      </c>
      <c r="K17" s="12" t="s">
        <v>26</v>
      </c>
      <c r="L17" s="7">
        <v>230515</v>
      </c>
      <c r="M17" s="21"/>
      <c r="N17" s="21"/>
    </row>
    <row r="18" spans="1:14" ht="84">
      <c r="A18" s="6">
        <v>16</v>
      </c>
      <c r="B18" s="26" t="s">
        <v>44</v>
      </c>
      <c r="C18" s="28" t="s">
        <v>50</v>
      </c>
      <c r="D18" s="5"/>
      <c r="E18" s="5"/>
      <c r="F18" s="18">
        <v>1</v>
      </c>
      <c r="G18" s="19"/>
      <c r="H18" s="23">
        <f t="shared" si="0"/>
        <v>0</v>
      </c>
      <c r="I18" s="23">
        <f t="shared" si="1"/>
        <v>0</v>
      </c>
      <c r="J18" s="24" t="s">
        <v>25</v>
      </c>
      <c r="K18" s="12" t="s">
        <v>26</v>
      </c>
      <c r="L18" s="7">
        <v>230515</v>
      </c>
      <c r="M18" s="21"/>
      <c r="N18" s="21"/>
    </row>
    <row r="19" spans="1:14" ht="84">
      <c r="A19" s="6">
        <v>17</v>
      </c>
      <c r="B19" s="26" t="s">
        <v>44</v>
      </c>
      <c r="C19" s="28" t="s">
        <v>51</v>
      </c>
      <c r="D19" s="5"/>
      <c r="E19" s="5"/>
      <c r="F19" s="18">
        <v>1</v>
      </c>
      <c r="G19" s="19"/>
      <c r="H19" s="23">
        <f t="shared" si="0"/>
        <v>0</v>
      </c>
      <c r="I19" s="23">
        <f t="shared" si="1"/>
        <v>0</v>
      </c>
      <c r="J19" s="24" t="s">
        <v>25</v>
      </c>
      <c r="K19" s="12" t="s">
        <v>26</v>
      </c>
      <c r="L19" s="7">
        <v>230515</v>
      </c>
      <c r="M19" s="21"/>
      <c r="N19" s="21"/>
    </row>
    <row r="20" spans="1:14" ht="84">
      <c r="A20" s="6">
        <v>18</v>
      </c>
      <c r="B20" s="26" t="s">
        <v>44</v>
      </c>
      <c r="C20" s="28" t="s">
        <v>52</v>
      </c>
      <c r="D20" s="5"/>
      <c r="E20" s="5"/>
      <c r="F20" s="18">
        <v>1</v>
      </c>
      <c r="G20" s="19"/>
      <c r="H20" s="23">
        <f t="shared" si="0"/>
        <v>0</v>
      </c>
      <c r="I20" s="23">
        <f t="shared" si="1"/>
        <v>0</v>
      </c>
      <c r="J20" s="24" t="s">
        <v>25</v>
      </c>
      <c r="K20" s="12" t="s">
        <v>26</v>
      </c>
      <c r="L20" s="7">
        <v>230515</v>
      </c>
      <c r="M20" s="21"/>
      <c r="N20" s="21"/>
    </row>
    <row r="21" spans="1:13" ht="14">
      <c r="A21" s="33" t="s">
        <v>11</v>
      </c>
      <c r="B21" s="34"/>
      <c r="C21" s="34"/>
      <c r="D21" s="13"/>
      <c r="E21" s="13"/>
      <c r="F21" s="35">
        <f>F22/1.21</f>
        <v>0</v>
      </c>
      <c r="G21" s="36"/>
      <c r="H21" s="36"/>
      <c r="I21" s="36"/>
      <c r="J21" s="14"/>
      <c r="K21" s="14"/>
      <c r="L21" s="15"/>
      <c r="M21" s="21"/>
    </row>
    <row r="22" spans="1:12" ht="15" thickBot="1">
      <c r="A22" s="37" t="s">
        <v>12</v>
      </c>
      <c r="B22" s="38"/>
      <c r="C22" s="38"/>
      <c r="D22" s="16"/>
      <c r="E22" s="16"/>
      <c r="F22" s="39">
        <f>SUM(I3:I20)</f>
        <v>0</v>
      </c>
      <c r="G22" s="40"/>
      <c r="H22" s="40"/>
      <c r="I22" s="40"/>
      <c r="J22" s="16"/>
      <c r="K22" s="16"/>
      <c r="L22" s="17"/>
    </row>
    <row r="23" spans="1:12" ht="13">
      <c r="A23" s="2"/>
      <c r="F23" s="2"/>
      <c r="G23" s="3"/>
      <c r="H23" s="3"/>
      <c r="I23" s="3"/>
      <c r="J23" s="3"/>
      <c r="K23" s="3"/>
      <c r="L23" s="3"/>
    </row>
    <row r="24" spans="1:6" ht="14">
      <c r="A24" s="2"/>
      <c r="C24" s="4" t="s">
        <v>13</v>
      </c>
      <c r="F24" s="2"/>
    </row>
    <row r="25" spans="1:6" ht="15.75" customHeight="1">
      <c r="A25" s="2"/>
      <c r="F25" s="2"/>
    </row>
    <row r="26" spans="1:6" ht="15.75" customHeight="1">
      <c r="A26" s="2"/>
      <c r="C26" s="4" t="s">
        <v>14</v>
      </c>
      <c r="F26" s="2"/>
    </row>
    <row r="27" spans="1:6" ht="15.75" customHeight="1">
      <c r="A27" s="2"/>
      <c r="C27" s="4" t="s">
        <v>15</v>
      </c>
      <c r="F27" s="2"/>
    </row>
    <row r="28" spans="1:6" ht="15.75" customHeight="1">
      <c r="A28" s="2"/>
      <c r="C28" s="4" t="s">
        <v>16</v>
      </c>
      <c r="F28" s="2"/>
    </row>
    <row r="29" spans="1:6" ht="15.75" customHeight="1">
      <c r="A29" s="2"/>
      <c r="C29" s="4" t="s">
        <v>17</v>
      </c>
      <c r="F29" s="2"/>
    </row>
    <row r="30" spans="1:6" ht="15.75" customHeight="1">
      <c r="A30" s="2"/>
      <c r="C30" s="4" t="s">
        <v>18</v>
      </c>
      <c r="F30" s="2"/>
    </row>
    <row r="31" spans="1:6" ht="15.75" customHeight="1">
      <c r="A31" s="2"/>
      <c r="F31" s="2"/>
    </row>
    <row r="32" spans="1:6" ht="15.75" customHeight="1">
      <c r="A32" s="2"/>
      <c r="C32" s="4" t="s">
        <v>19</v>
      </c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spans="1:6" ht="15.75" customHeight="1">
      <c r="A228" s="2"/>
      <c r="F228" s="2"/>
    </row>
    <row r="229" spans="1:6" ht="15.75" customHeight="1">
      <c r="A229" s="2"/>
      <c r="F229" s="2"/>
    </row>
    <row r="230" spans="1:6" ht="15.75" customHeight="1">
      <c r="A230" s="2"/>
      <c r="F230" s="2"/>
    </row>
    <row r="231" spans="1:6" ht="15.75" customHeight="1">
      <c r="A231" s="2"/>
      <c r="F231" s="2"/>
    </row>
    <row r="232" spans="1:6" ht="15.75" customHeight="1">
      <c r="A232" s="2"/>
      <c r="F232" s="2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5">
    <mergeCell ref="A1:L1"/>
    <mergeCell ref="A21:C21"/>
    <mergeCell ref="F21:I21"/>
    <mergeCell ref="A22:C22"/>
    <mergeCell ref="F22:I2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9" r:id="rId1"/>
  <headerFooter>
    <oddFooter>&amp;CVýzva č. 42
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2023-03-28T06:30:39Z</cp:lastPrinted>
  <dcterms:created xsi:type="dcterms:W3CDTF">2016-08-01T15:32:31Z</dcterms:created>
  <dcterms:modified xsi:type="dcterms:W3CDTF">2023-10-13T09:59:42Z</dcterms:modified>
  <cp:category/>
  <cp:version/>
  <cp:contentType/>
  <cp:contentStatus/>
</cp:coreProperties>
</file>