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1 CHEMIK" sheetId="1" r:id="rId1"/>
  </sheets>
  <definedNames>
    <definedName name="_xlnm.Print_Area" localSheetId="0">'Výzva č. 11 CHEMIK'!$A$1:$Q$21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<sst xmlns="http://schemas.openxmlformats.org/spreadsheetml/2006/main" count="37" uniqueCount="34">
  <si>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</si>
  <si>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</si>
  <si>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</si>
  <si>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</si>
  <si>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</si>
  <si>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</si>
  <si>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</si>
  <si>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</si>
  <si>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</si>
  <si>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</si>
  <si>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</si>
  <si>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</si>
  <si>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</si>
  <si>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</si>
  <si>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</si>
  <si>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</si>
  <si>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</si>
  <si>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</si>
  <si>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</si>
  <si>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</si>
  <si>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</si>
  <si>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</si>
  <si>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</si>
  <si>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Kit na enzymatické štěpení DNA</t>
  </si>
  <si>
    <t>Sondy pro obohacení úseků DNA</t>
  </si>
  <si>
    <t>Kit pro přípravu cDNA knihoven pro účely transkriptomové sekvenace kompatibilní se sekvenátory Illumina</t>
  </si>
  <si>
    <t>Kit pro přípravu gDNA knihoven pro účely celoexomové nebo panelové sekvenace kompatibilní se sekvenátory Illumina</t>
  </si>
  <si>
    <t>Kit pro přípravu knihoven kompatibilní s dalšími kity pro obohacení vybraných oblastí DNA (exomy, custom panely). Kit umožňuje využít mechanickou i enzymatickou fragmentaci v kombinaci s dalšími kity. Reagencie jsou ve formátu stabilizovaných ready-to-use mixů a musí být rezistentní vůči inhibitorům (&gt;1mM EDTA apod.). Součástí kitu jsou UMI (unikátní molekulární indexy) a také unikátní duální indexy. Expirace min. 4 měsíce.</t>
  </si>
  <si>
    <t>Kit je nutným doplňkem pro přípravu gDNA knihoven při využití enzymatické fragmentace při přípravě vzorků na exomové nebo panelové sekvenování. Expirace min. 4 měsíce.</t>
  </si>
  <si>
    <t>Sondy umožňují přípravu celoexomových knihoven včetně utr oblastí. Poskytují komplexní a aktuální pokrytí protein kódujících oblastí gDNA dle RefSeq, CCDS a Gencode databází. Jsou optimalizovány pro využití s příslušnými kity na přípravu knihoven. Expirace min. 4 měsíce.</t>
  </si>
  <si>
    <t>Kit pro přípravu cDNA knihoven z celkové mRNA na celotranskriptomové sekvenování. Součástí kitu je veškerá chemie potřebná pro přípravu knihoven, včetně fragmentace, začlenění UMI a unikátních duálních indexů. Expirace min. 4 měsíce.</t>
  </si>
  <si>
    <t>Účastník ve sloupci "D " Nabídnuté plnění účastníkem"  může využít vlastní přílohy a prokázat plnění dalšími listy v nabídce.</t>
  </si>
  <si>
    <r>
      <t xml:space="preserve">Příloha č. 1 Výzvy </t>
    </r>
    <r>
      <rPr>
        <b/>
        <sz val="14"/>
        <rFont val="Calibri"/>
        <family val="2"/>
      </rPr>
      <t>č. 11/2023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 </t>
    </r>
  </si>
  <si>
    <t>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</si>
</sst>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" fontId="4" fillId="4" borderId="4" xfId="0" applyNumberFormat="1" applyFont="1" applyFill="1" applyBorder="1" applyAlignment="1">
      <alignment horizontal="left"/>
    </xf>
    <xf numFmtId="0" fontId="0" fillId="4" borderId="4" xfId="0" applyFill="1" applyBorder="1"/>
    <xf numFmtId="4" fontId="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4" fontId="21" fillId="0" borderId="3" xfId="0" applyNumberFormat="1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left" vertical="center"/>
    </xf>
    <xf numFmtId="3" fontId="21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tabSelected="1" view="pageBreakPreview" zoomScale="79" zoomScaleSheetLayoutView="79" workbookViewId="0" topLeftCell="C3">
      <selection activeCell="D30" sqref="D30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53"/>
      <c r="G2" s="53"/>
      <c r="H2" s="2" t="s">
        <v>32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33</v>
      </c>
      <c r="I3" s="3"/>
      <c r="J3" s="5"/>
      <c r="N3" s="3"/>
      <c r="O3" s="3"/>
      <c r="P3" s="3"/>
    </row>
    <row r="4" spans="1:16" ht="18">
      <c r="A4" s="6"/>
      <c r="B4" s="35" t="s">
        <v>20</v>
      </c>
      <c r="C4" s="35"/>
      <c r="D4" s="22"/>
      <c r="E4" s="33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4" t="s">
        <v>19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"/>
    </row>
    <row r="7" spans="1:16" ht="18">
      <c r="A7" s="6"/>
      <c r="B7" s="6"/>
      <c r="C7" s="6"/>
      <c r="D7" s="22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31</v>
      </c>
      <c r="C8" s="6"/>
      <c r="D8" s="2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6" t="s">
        <v>0</v>
      </c>
      <c r="C11" s="56"/>
      <c r="D11" s="23"/>
      <c r="E11" s="13"/>
      <c r="F11" s="14"/>
      <c r="O11" s="55" t="s">
        <v>1</v>
      </c>
      <c r="P11" s="55"/>
      <c r="Q11" s="55"/>
    </row>
    <row r="12" spans="1:17" ht="162.75" customHeight="1">
      <c r="A12" s="15" t="s">
        <v>2</v>
      </c>
      <c r="B12" s="31" t="s">
        <v>22</v>
      </c>
      <c r="C12" s="31" t="s">
        <v>21</v>
      </c>
      <c r="D12" s="20" t="s">
        <v>16</v>
      </c>
      <c r="E12" s="16" t="s">
        <v>3</v>
      </c>
      <c r="F12" s="34" t="s">
        <v>18</v>
      </c>
      <c r="G12" s="34" t="s">
        <v>4</v>
      </c>
      <c r="H12" s="32" t="s">
        <v>5</v>
      </c>
      <c r="I12" s="17" t="s">
        <v>6</v>
      </c>
      <c r="J12" s="17" t="s">
        <v>7</v>
      </c>
      <c r="K12" s="17" t="s">
        <v>8</v>
      </c>
      <c r="L12" s="17" t="s">
        <v>17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46" customFormat="1" ht="197.25" customHeight="1">
      <c r="A13" s="36">
        <v>1</v>
      </c>
      <c r="B13" s="37" t="s">
        <v>26</v>
      </c>
      <c r="C13" s="38" t="s">
        <v>27</v>
      </c>
      <c r="D13" s="38"/>
      <c r="E13" s="39"/>
      <c r="F13" s="40">
        <v>4</v>
      </c>
      <c r="G13" s="40" t="s">
        <v>14</v>
      </c>
      <c r="H13" s="41"/>
      <c r="I13" s="36"/>
      <c r="J13" s="42">
        <f>SUM(H13*I13)/100</f>
        <v>0</v>
      </c>
      <c r="K13" s="43">
        <f aca="true" t="shared" si="0" ref="K13">SUM(H13+J13)</f>
        <v>0</v>
      </c>
      <c r="L13" s="43">
        <f aca="true" t="shared" si="1" ref="L13">SUM(F13*H13)</f>
        <v>0</v>
      </c>
      <c r="M13" s="43">
        <f aca="true" t="shared" si="2" ref="M13:M14">SUM(L13*I13)/100</f>
        <v>0</v>
      </c>
      <c r="N13" s="43">
        <f aca="true" t="shared" si="3" ref="N13:N14">SUM(L13:M13)</f>
        <v>0</v>
      </c>
      <c r="O13" s="43"/>
      <c r="P13" s="44"/>
      <c r="Q13" s="43">
        <f aca="true" t="shared" si="4" ref="Q13">SUM(H13*P13)</f>
        <v>0</v>
      </c>
    </row>
    <row r="14" spans="1:17" s="46" customFormat="1" ht="92.25" customHeight="1">
      <c r="A14" s="40">
        <v>2</v>
      </c>
      <c r="B14" s="37" t="s">
        <v>23</v>
      </c>
      <c r="C14" s="38" t="s">
        <v>28</v>
      </c>
      <c r="D14" s="38"/>
      <c r="E14" s="45"/>
      <c r="F14" s="47">
        <v>4</v>
      </c>
      <c r="G14" s="40" t="s">
        <v>14</v>
      </c>
      <c r="H14" s="48"/>
      <c r="I14" s="36"/>
      <c r="J14" s="42">
        <f>SUM(H14*I14)/100</f>
        <v>0</v>
      </c>
      <c r="K14" s="43">
        <f>SUM(H14+J14)</f>
        <v>0</v>
      </c>
      <c r="L14" s="43">
        <f>SUM(F14*H14)</f>
        <v>0</v>
      </c>
      <c r="M14" s="43">
        <f t="shared" si="2"/>
        <v>0</v>
      </c>
      <c r="N14" s="43">
        <f t="shared" si="3"/>
        <v>0</v>
      </c>
      <c r="O14" s="43"/>
      <c r="P14" s="44"/>
      <c r="Q14" s="43">
        <f>SUM(H15*P14)</f>
        <v>0</v>
      </c>
    </row>
    <row r="15" spans="1:17" s="49" customFormat="1" ht="219.75" customHeight="1">
      <c r="A15" s="36">
        <v>3</v>
      </c>
      <c r="B15" s="51" t="s">
        <v>24</v>
      </c>
      <c r="C15" s="52" t="s">
        <v>29</v>
      </c>
      <c r="D15" s="36"/>
      <c r="E15" s="45"/>
      <c r="F15" s="40">
        <v>4</v>
      </c>
      <c r="G15" s="40" t="s">
        <v>14</v>
      </c>
      <c r="H15" s="48"/>
      <c r="I15" s="36"/>
      <c r="J15" s="42">
        <f>SUM(H15*I15)/100</f>
        <v>0</v>
      </c>
      <c r="K15" s="43">
        <f>SUM(H15+J15)</f>
        <v>0</v>
      </c>
      <c r="L15" s="43">
        <f>SUM(F15*H15)</f>
        <v>0</v>
      </c>
      <c r="M15" s="43">
        <f aca="true" t="shared" si="5" ref="M15">SUM(L15*I15)/100</f>
        <v>0</v>
      </c>
      <c r="N15" s="43">
        <f aca="true" t="shared" si="6" ref="N15">SUM(L15:M15)</f>
        <v>0</v>
      </c>
      <c r="O15" s="43"/>
      <c r="P15" s="44"/>
      <c r="Q15" s="43">
        <f aca="true" t="shared" si="7" ref="Q15:Q16">SUM(H16*P15)</f>
        <v>0</v>
      </c>
    </row>
    <row r="16" spans="1:17" s="49" customFormat="1" ht="196.5" customHeight="1">
      <c r="A16" s="36">
        <v>4</v>
      </c>
      <c r="B16" s="37" t="s">
        <v>25</v>
      </c>
      <c r="C16" s="38" t="s">
        <v>30</v>
      </c>
      <c r="E16" s="45"/>
      <c r="F16" s="40">
        <v>2</v>
      </c>
      <c r="G16" s="40" t="s">
        <v>14</v>
      </c>
      <c r="H16" s="50"/>
      <c r="I16" s="36"/>
      <c r="J16" s="42">
        <f>SUM(H16*I16)/100</f>
        <v>0</v>
      </c>
      <c r="K16" s="43">
        <f>SUM(H16+J16)</f>
        <v>0</v>
      </c>
      <c r="L16" s="43">
        <f aca="true" t="shared" si="8" ref="L16">SUM(F16*H16)</f>
        <v>0</v>
      </c>
      <c r="M16" s="43">
        <f aca="true" t="shared" si="9" ref="M16">SUM(L16*I16)/100</f>
        <v>0</v>
      </c>
      <c r="N16" s="43">
        <f aca="true" t="shared" si="10" ref="N16">SUM(L16:M16)</f>
        <v>0</v>
      </c>
      <c r="O16" s="43"/>
      <c r="P16" s="44"/>
      <c r="Q16" s="43">
        <f t="shared" si="7"/>
        <v>0</v>
      </c>
    </row>
    <row r="17" spans="2:14" ht="30" customHeight="1">
      <c r="B17" s="24" t="s">
        <v>15</v>
      </c>
      <c r="C17" s="25"/>
      <c r="D17" s="25"/>
      <c r="E17" s="26"/>
      <c r="F17" s="27"/>
      <c r="G17" s="27"/>
      <c r="H17" s="28"/>
      <c r="I17" s="29"/>
      <c r="J17" s="29"/>
      <c r="K17" s="29"/>
      <c r="L17" s="30">
        <f>SUM(L13:L16)</f>
        <v>0</v>
      </c>
      <c r="M17" s="30">
        <f>SUM(M13:M16)</f>
        <v>0</v>
      </c>
      <c r="N17" s="30">
        <f>SUM(N13:N16)</f>
        <v>0</v>
      </c>
    </row>
    <row r="18" ht="15">
      <c r="L18" s="19"/>
    </row>
  </sheetData>
  <sheetProtection formatCells="0" formatColumns="0" formatRows="0"/>
  <protectedRanges>
    <protectedRange sqref="F2 F1:G1 F19:G1048576 F3:G18" name="Oblast3"/>
    <protectedRange sqref="A1:C12 A19:C1048576 A13:A16 A17:C18" name="Oblast1"/>
    <protectedRange sqref="D1:E12 E13:E14 D19:E1048576 D15:E18" name="Oblast2"/>
    <protectedRange sqref="H19:Q1048576 H1:Q18" name="Oblast4"/>
    <protectedRange sqref="B13:D14 B16:C16" name="Oblast1_1"/>
    <protectedRange sqref="B15:C15" name="Oblast1_2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8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2023-10-12T12:14:20Z</cp:lastPrinted>
  <dcterms:created xsi:type="dcterms:W3CDTF">2022-10-31T14:01:21Z</dcterms:created>
  <dcterms:modified xsi:type="dcterms:W3CDTF">2023-10-13T11:18:00Z</dcterms:modified>
  <cp:category/>
  <cp:version/>
  <cp:contentType/>
  <cp:contentStatus/>
</cp:coreProperties>
</file>