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4 CHEMIK" sheetId="1" r:id="rId1"/>
  </sheets>
  <definedNames>
    <definedName name="_xlnm.Print_Area" localSheetId="0">'Výzva č. 14 CHEMIK'!$A$1:$Q$25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<sst xmlns="http://schemas.openxmlformats.org/spreadsheetml/2006/main" count="60" uniqueCount="56">
  <si>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</si>
  <si>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</si>
  <si>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</si>
  <si>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</si>
  <si>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</si>
  <si>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</si>
  <si>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</si>
  <si>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</si>
  <si>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</si>
  <si>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</si>
  <si>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</si>
  <si>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</si>
  <si>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</si>
  <si>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</si>
  <si>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</si>
  <si>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</si>
  <si>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</si>
  <si>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</si>
  <si>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</si>
  <si>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</si>
  <si>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</si>
  <si>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kit pro detekci apoptózy pomocí TUNEL Assay, s fluorescenční detekcí při 488 nm</t>
  </si>
  <si>
    <t>kit pro nejméně 50 reakcí, vhodné pro detekci fluorescenční mikroskopií a průtokovou cytometrií. Kit obsahuje pufry, enzym a fluorescenční konjugát dUTP značený flurescenční značkou s excitačním maximem při 488 (± 5 nm).</t>
  </si>
  <si>
    <t>kit</t>
  </si>
  <si>
    <t>králíčí monoklonální protilátka rozpoznávající kaspázu 3 štěpenou v místě Asp175</t>
  </si>
  <si>
    <t>protilátka detekující aktivovanou CASP3, králíčí IgG, reaktivita s lidskou, myší, potkaní a opičí aktivovanou kaspázou 3, díky 100% sekvenční homologii predikovaná reaktivita s prasečí kaspázou 3; vhodná pro western blot, imunocytochemii, imunohistochemii a průtokovou cytometrii</t>
  </si>
  <si>
    <t>100 ul</t>
  </si>
  <si>
    <t>kozí polyklonální protilátka rozpoznávající AIF1</t>
  </si>
  <si>
    <t>reaktivita s lidským, myším, krysím a prasečím AIF1 (apoptosis inducing factor 1), vhodná pro western blot, imunocytochemii, imunohistochemii, imunogen C-NEVAKLFNIHED</t>
  </si>
  <si>
    <t>100 ug</t>
  </si>
  <si>
    <t xml:space="preserve">montovací médium pro fluorescenční mikroskopii </t>
  </si>
  <si>
    <t>Zvýšená odolnost vůči fotovybělování. Médium je předem smícháno a připraveno k použití a způsobuje malé nebo žádné zhášení fluorescenčního signálu. Činidlo vytvrdne do 24 hodin a vzorky lze po montáži uchovávat několik měsíců. Médium je kompatibilní s většinou barviv a je vhodné pro použití pro vícebarevné značení.</t>
  </si>
  <si>
    <t>10 ml</t>
  </si>
  <si>
    <t>DNAse I</t>
  </si>
  <si>
    <t>rekombinantní protein, bez RNázové aktivity, koncentrace 1 U/μL</t>
  </si>
  <si>
    <t>1000 U</t>
  </si>
  <si>
    <t>reakční pufr pro DNAse I, s MgCl2</t>
  </si>
  <si>
    <t>10X Reaction Buffer with MgCl2</t>
  </si>
  <si>
    <t>1 ml</t>
  </si>
  <si>
    <t>sekundární protilátka donkey anti rabbit IgG (H+L), konjugovaná se zeleně fluoreskující značkou</t>
  </si>
  <si>
    <t xml:space="preserve">sekundární protilátka značená fluorescenční značkou s Amax: 493 Emax: 519nm. Afinitně purifikovaná. Vhodná pro vícebarevná značení, minimální křížová reaktivita se sérovými proteiny skotu, kuřete, morčete, křečka, koně, člověka, myši, potkana a ovce. </t>
  </si>
  <si>
    <t>0.5 mg</t>
  </si>
  <si>
    <t>sekundární protilátka donkey anti rabbit IgG (H+L), konjugovaná se značkou fluoreskující ve vzdálené červené oblasti spektra</t>
  </si>
  <si>
    <t xml:space="preserve">sekundární protilátka značená fluorescenční značkou s Amax: 651 Emax: 667nm. Afinitně purifikovaná. Vhodná pro vícebarevná značení, minimální křížová reaktivita se sérovými proteiny skotu, kuřete, morčete, křečka, koně, člověka, myši, potkana a ovce. </t>
  </si>
  <si>
    <t>sekundární protilátka donkey anti goat IgG (H+L), konjugovaná s rhodaminem</t>
  </si>
  <si>
    <t xml:space="preserve">sekundární protilátka značená rhodaminem (TRITC). Afinitně purifikovaná. Vhodná pro vícebarvená značení. Minimální křížová reaktivita se sérovými proteiny kuřete, morčete, křečka, koně, člověka, myši, králíka, potkana. </t>
  </si>
  <si>
    <t>sekundární protilátka donkey anti goat IgG (H+L), konjugovaná se značkou fluoreskující ve vzdálené červené oblasti spektra</t>
  </si>
  <si>
    <t xml:space="preserve">sekundární protilátka značená fluorescenční značkou s Amax: 651 Emax: 667nm. Afinitně purifikovaná. Vhodná pro vícebarevná značení, minimální křížová reaktivita se sérovými proteiny kuřete, morčete, křečka, koně, člověka, myši, králíka a potkana. </t>
  </si>
  <si>
    <t>hydrofobní bariéra pro imunohistochemii</t>
  </si>
  <si>
    <t>stabilní vodoodpudivá bariéra, která udržuje reagencie lokalizované na tkáňových vzorcích a zabraňuje smíchání reagencií, když je na stejném sklíčku připevněno více řezů. Kompatibilní s pufry obsahujícími detergenty (např. Tween 20, Triton X-100). Kompatibilní s fluorescenční detekcí. Aplikace ve formě pera</t>
  </si>
  <si>
    <t>1 ks</t>
  </si>
  <si>
    <t>Výsledná nabídková cena v Kč včetně všech nákladů (např. dopravné, balné, náklady na pojištění, inflační vlivy, clo, sleva z ceny apod).</t>
  </si>
  <si>
    <t>Účastník ve sloupci "D " Nabídnuté plnění účastníkem"  může využít vlastní přílohy a prokázat plnění dalšími listy v nabídce.</t>
  </si>
  <si>
    <r>
      <t>Příloha č. 1 Výzvy</t>
    </r>
    <r>
      <rPr>
        <b/>
        <sz val="14"/>
        <rFont val="Calibri"/>
        <family val="2"/>
      </rPr>
      <t xml:space="preserve"> č. 14/2023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</si>
  <si>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r>
      <rPr>
        <b/>
        <sz val="14"/>
        <rFont val="Calibri"/>
        <family val="2"/>
        <scheme val="minor"/>
      </rPr>
      <t>a Cenová nabídka</t>
    </r>
    <r>
      <rPr>
        <sz val="11"/>
        <color rgb="FFFF0000"/>
        <rFont val="Calibri"/>
        <family val="2"/>
        <scheme val="minor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</si>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</sst>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21" fillId="4" borderId="3" xfId="0" applyFont="1" applyFill="1" applyBorder="1" applyAlignment="1">
      <alignment horizontal="left" wrapText="1"/>
    </xf>
    <xf numFmtId="0" fontId="13" fillId="0" borderId="0" xfId="0" applyFont="1"/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21" fillId="4" borderId="1" xfId="0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/>
    </xf>
    <xf numFmtId="0" fontId="24" fillId="0" borderId="1" xfId="20" applyBorder="1" applyAlignment="1">
      <alignment wrapText="1"/>
    </xf>
    <xf numFmtId="4" fontId="13" fillId="0" borderId="1" xfId="0" applyNumberFormat="1" applyFont="1" applyBorder="1" applyAlignment="1">
      <alignment horizontal="right" wrapText="1"/>
    </xf>
    <xf numFmtId="0" fontId="24" fillId="0" borderId="1" xfId="20" applyBorder="1" applyAlignment="1">
      <alignment horizontal="left" wrapText="1"/>
    </xf>
    <xf numFmtId="3" fontId="13" fillId="0" borderId="1" xfId="0" applyNumberFormat="1" applyFont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3" fontId="1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5"/>
  <sheetViews>
    <sheetView tabSelected="1" view="pageBreakPreview" zoomScale="79" zoomScaleSheetLayoutView="79" workbookViewId="0" topLeftCell="A19">
      <selection activeCell="L20" sqref="L20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32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64"/>
      <c r="G2" s="64"/>
      <c r="H2" s="2" t="s">
        <v>53</v>
      </c>
      <c r="I2" s="3"/>
      <c r="J2" s="1"/>
      <c r="N2" s="4"/>
      <c r="O2" s="3"/>
      <c r="P2" s="3"/>
    </row>
    <row r="3" spans="1:16" ht="18">
      <c r="A3" s="1"/>
      <c r="B3" s="1"/>
      <c r="C3" s="1"/>
      <c r="E3" s="52"/>
      <c r="F3" s="5"/>
      <c r="G3" s="5"/>
      <c r="H3" s="3" t="s">
        <v>54</v>
      </c>
      <c r="I3" s="3"/>
      <c r="J3" s="5"/>
      <c r="N3" s="3"/>
      <c r="O3" s="3"/>
      <c r="P3" s="3"/>
    </row>
    <row r="4" spans="1:16" ht="18">
      <c r="A4" s="6"/>
      <c r="B4" s="48" t="s">
        <v>0</v>
      </c>
      <c r="C4" s="48"/>
      <c r="D4" s="33"/>
      <c r="E4" s="46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3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5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3"/>
    </row>
    <row r="7" spans="1:16" ht="18">
      <c r="A7" s="6"/>
      <c r="B7" s="6"/>
      <c r="C7" s="6"/>
      <c r="D7" s="33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52</v>
      </c>
      <c r="C8" s="6"/>
      <c r="D8" s="33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3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7" t="s">
        <v>2</v>
      </c>
      <c r="C11" s="67"/>
      <c r="D11" s="34"/>
      <c r="E11" s="13"/>
      <c r="F11" s="14"/>
      <c r="O11" s="66" t="s">
        <v>3</v>
      </c>
      <c r="P11" s="66"/>
      <c r="Q11" s="66"/>
    </row>
    <row r="12" spans="1:17" ht="162.75" customHeight="1">
      <c r="A12" s="15" t="s">
        <v>4</v>
      </c>
      <c r="B12" s="42" t="s">
        <v>5</v>
      </c>
      <c r="C12" s="42" t="s">
        <v>6</v>
      </c>
      <c r="D12" s="31" t="s">
        <v>7</v>
      </c>
      <c r="E12" s="16" t="s">
        <v>8</v>
      </c>
      <c r="F12" s="47" t="s">
        <v>9</v>
      </c>
      <c r="G12" s="47" t="s">
        <v>10</v>
      </c>
      <c r="H12" s="45" t="s">
        <v>11</v>
      </c>
      <c r="I12" s="17" t="s">
        <v>12</v>
      </c>
      <c r="J12" s="17" t="s">
        <v>13</v>
      </c>
      <c r="K12" s="17" t="s">
        <v>14</v>
      </c>
      <c r="L12" s="17" t="s">
        <v>15</v>
      </c>
      <c r="M12" s="17" t="s">
        <v>16</v>
      </c>
      <c r="N12" s="17" t="s">
        <v>17</v>
      </c>
      <c r="O12" s="18" t="s">
        <v>18</v>
      </c>
      <c r="P12" s="18" t="s">
        <v>19</v>
      </c>
      <c r="Q12" s="18" t="s">
        <v>20</v>
      </c>
    </row>
    <row r="13" spans="1:17" s="24" customFormat="1" ht="105.75" customHeight="1">
      <c r="A13" s="19">
        <v>1</v>
      </c>
      <c r="B13" s="56" t="s">
        <v>21</v>
      </c>
      <c r="C13" s="44" t="s">
        <v>22</v>
      </c>
      <c r="D13" s="49"/>
      <c r="E13" s="28"/>
      <c r="F13" s="29">
        <v>1</v>
      </c>
      <c r="G13" s="29" t="s">
        <v>23</v>
      </c>
      <c r="H13" s="57"/>
      <c r="I13" s="20"/>
      <c r="J13" s="21">
        <f>SUM(H13*I13)/100</f>
        <v>0</v>
      </c>
      <c r="K13" s="22">
        <f aca="true" t="shared" si="0" ref="K13">SUM(H13+J13)</f>
        <v>0</v>
      </c>
      <c r="L13" s="22">
        <f aca="true" t="shared" si="1" ref="L13">SUM(F13*H13)</f>
        <v>0</v>
      </c>
      <c r="M13" s="22">
        <f aca="true" t="shared" si="2" ref="M13:M15">SUM(L13*I13)/100</f>
        <v>0</v>
      </c>
      <c r="N13" s="22">
        <f aca="true" t="shared" si="3" ref="N13:N15">SUM(L13:M13)</f>
        <v>0</v>
      </c>
      <c r="O13" s="22"/>
      <c r="P13" s="23"/>
      <c r="Q13" s="22">
        <f aca="true" t="shared" si="4" ref="Q13">SUM(H13*P13)</f>
        <v>0</v>
      </c>
    </row>
    <row r="14" spans="1:17" s="24" customFormat="1" ht="123.75" customHeight="1">
      <c r="A14" s="25">
        <v>2</v>
      </c>
      <c r="B14" s="44" t="s">
        <v>24</v>
      </c>
      <c r="C14" s="44" t="s">
        <v>25</v>
      </c>
      <c r="D14" s="58"/>
      <c r="E14" s="27"/>
      <c r="F14" s="30">
        <v>1</v>
      </c>
      <c r="G14" s="29" t="s">
        <v>26</v>
      </c>
      <c r="H14" s="53"/>
      <c r="I14" s="20"/>
      <c r="J14" s="21">
        <f>SUM(H14*I14)/100</f>
        <v>0</v>
      </c>
      <c r="K14" s="22">
        <f>SUM(H14+J14)</f>
        <v>0</v>
      </c>
      <c r="L14" s="22">
        <f>SUM(F14*H14)</f>
        <v>0</v>
      </c>
      <c r="M14" s="22">
        <f t="shared" si="2"/>
        <v>0</v>
      </c>
      <c r="N14" s="22">
        <f t="shared" si="3"/>
        <v>0</v>
      </c>
      <c r="O14" s="59"/>
      <c r="P14" s="61"/>
      <c r="Q14" s="22">
        <f>SUM(H15*P14)</f>
        <v>0</v>
      </c>
    </row>
    <row r="15" spans="1:17" ht="77.4" customHeight="1">
      <c r="A15" s="19">
        <v>3</v>
      </c>
      <c r="B15" s="50" t="s">
        <v>27</v>
      </c>
      <c r="C15" s="50" t="s">
        <v>28</v>
      </c>
      <c r="D15" s="60"/>
      <c r="E15" s="27"/>
      <c r="F15" s="29">
        <v>1</v>
      </c>
      <c r="G15" s="29" t="s">
        <v>29</v>
      </c>
      <c r="H15" s="53"/>
      <c r="I15" s="20"/>
      <c r="J15" s="21">
        <f>SUM(H15*I15)/100</f>
        <v>0</v>
      </c>
      <c r="K15" s="22">
        <f>SUM(H15+J15)</f>
        <v>0</v>
      </c>
      <c r="L15" s="22">
        <f>SUM(F15*K15)</f>
        <v>0</v>
      </c>
      <c r="M15" s="22">
        <f t="shared" si="2"/>
        <v>0</v>
      </c>
      <c r="N15" s="22">
        <f t="shared" si="3"/>
        <v>0</v>
      </c>
      <c r="O15" s="22"/>
      <c r="P15" s="23"/>
      <c r="Q15" s="22">
        <f aca="true" t="shared" si="5" ref="Q15:Q23">SUM(H16*P15)</f>
        <v>0</v>
      </c>
    </row>
    <row r="16" spans="1:17" ht="114.75" customHeight="1">
      <c r="A16" s="19">
        <v>4</v>
      </c>
      <c r="B16" s="43" t="s">
        <v>30</v>
      </c>
      <c r="C16" s="43" t="s">
        <v>31</v>
      </c>
      <c r="D16" s="55"/>
      <c r="E16" s="27"/>
      <c r="F16" s="29">
        <v>1</v>
      </c>
      <c r="G16" s="29" t="s">
        <v>32</v>
      </c>
      <c r="H16" s="54"/>
      <c r="I16" s="20"/>
      <c r="J16" s="21">
        <f>SUM(H16*I16)/100</f>
        <v>0</v>
      </c>
      <c r="K16" s="22">
        <f>SUM(H16+J16)</f>
        <v>0</v>
      </c>
      <c r="L16" s="22">
        <f aca="true" t="shared" si="6" ref="L16:L23">SUM(F16*H16)</f>
        <v>0</v>
      </c>
      <c r="M16" s="22">
        <f aca="true" t="shared" si="7" ref="M16:M23">SUM(L16*I16)/100</f>
        <v>0</v>
      </c>
      <c r="N16" s="22">
        <f aca="true" t="shared" si="8" ref="N16:N23">SUM(L16:M16)</f>
        <v>0</v>
      </c>
      <c r="O16" s="22"/>
      <c r="P16" s="23"/>
      <c r="Q16" s="22">
        <f t="shared" si="5"/>
        <v>0</v>
      </c>
    </row>
    <row r="17" spans="1:17" ht="42.6" customHeight="1">
      <c r="A17" s="19">
        <v>5</v>
      </c>
      <c r="B17" s="44" t="s">
        <v>33</v>
      </c>
      <c r="C17" s="51" t="s">
        <v>34</v>
      </c>
      <c r="D17" s="55"/>
      <c r="E17" s="27"/>
      <c r="F17" s="29">
        <v>1</v>
      </c>
      <c r="G17" s="29" t="s">
        <v>35</v>
      </c>
      <c r="H17" s="54"/>
      <c r="I17" s="20"/>
      <c r="J17" s="21">
        <f aca="true" t="shared" si="9" ref="J17:J23">SUM(H17*I17)/100</f>
        <v>0</v>
      </c>
      <c r="K17" s="22">
        <f aca="true" t="shared" si="10" ref="K17:K23">SUM(H17+J17)</f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/>
      <c r="P17" s="23"/>
      <c r="Q17" s="22">
        <f t="shared" si="5"/>
        <v>0</v>
      </c>
    </row>
    <row r="18" spans="1:17" ht="33.6" customHeight="1">
      <c r="A18" s="19">
        <v>6</v>
      </c>
      <c r="B18" s="44" t="s">
        <v>36</v>
      </c>
      <c r="C18" s="44" t="s">
        <v>37</v>
      </c>
      <c r="D18" s="55"/>
      <c r="E18" s="27"/>
      <c r="F18" s="29">
        <v>1</v>
      </c>
      <c r="G18" s="29" t="s">
        <v>38</v>
      </c>
      <c r="H18" s="54"/>
      <c r="I18" s="20"/>
      <c r="J18" s="21">
        <f t="shared" si="9"/>
        <v>0</v>
      </c>
      <c r="K18" s="22">
        <f t="shared" si="10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/>
      <c r="P18" s="23"/>
      <c r="Q18" s="22">
        <f t="shared" si="5"/>
        <v>0</v>
      </c>
    </row>
    <row r="19" spans="1:17" ht="308.25" customHeight="1">
      <c r="A19" s="19">
        <v>7</v>
      </c>
      <c r="B19" s="44" t="s">
        <v>39</v>
      </c>
      <c r="C19" s="44" t="s">
        <v>40</v>
      </c>
      <c r="D19" s="58"/>
      <c r="E19" s="27"/>
      <c r="F19" s="29">
        <v>1</v>
      </c>
      <c r="G19" s="29" t="s">
        <v>41</v>
      </c>
      <c r="H19" s="54"/>
      <c r="I19" s="20"/>
      <c r="J19" s="21">
        <f aca="true" t="shared" si="11" ref="J19">SUM(H19*I19)/100</f>
        <v>0</v>
      </c>
      <c r="K19" s="22">
        <f aca="true" t="shared" si="12" ref="K19">SUM(H19+J19)</f>
        <v>0</v>
      </c>
      <c r="L19" s="22">
        <f aca="true" t="shared" si="13" ref="L19">SUM(F19*H19)</f>
        <v>0</v>
      </c>
      <c r="M19" s="22">
        <f aca="true" t="shared" si="14" ref="M19">SUM(L19*I19)/100</f>
        <v>0</v>
      </c>
      <c r="N19" s="22">
        <f aca="true" t="shared" si="15" ref="N19:N22">SUM(L19:M19)</f>
        <v>0</v>
      </c>
      <c r="O19" s="59" t="s">
        <v>55</v>
      </c>
      <c r="P19" s="63"/>
      <c r="Q19" s="22">
        <f>SUM(H23*P19)</f>
        <v>0</v>
      </c>
    </row>
    <row r="20" spans="1:17" ht="108.75" customHeight="1">
      <c r="A20" s="19">
        <v>8</v>
      </c>
      <c r="B20" s="44" t="s">
        <v>42</v>
      </c>
      <c r="C20" s="44" t="s">
        <v>43</v>
      </c>
      <c r="D20" s="58"/>
      <c r="E20" s="27" t="s">
        <v>55</v>
      </c>
      <c r="F20" s="29">
        <v>1</v>
      </c>
      <c r="G20" s="29" t="s">
        <v>41</v>
      </c>
      <c r="H20" s="54"/>
      <c r="I20" s="20"/>
      <c r="J20" s="21">
        <f aca="true" t="shared" si="16" ref="J20:J22">SUM(H20*I20)/100</f>
        <v>0</v>
      </c>
      <c r="K20" s="22">
        <f aca="true" t="shared" si="17" ref="K20:K22">SUM(H20+J20)</f>
        <v>0</v>
      </c>
      <c r="L20" s="22">
        <f aca="true" t="shared" si="18" ref="L20:L22">SUM(F20*H20)</f>
        <v>0</v>
      </c>
      <c r="M20" s="22">
        <f aca="true" t="shared" si="19" ref="M20:M22">SUM(L20*I20)/100</f>
        <v>0</v>
      </c>
      <c r="N20" s="22">
        <f t="shared" si="15"/>
        <v>0</v>
      </c>
      <c r="O20" s="22"/>
      <c r="P20" s="63"/>
      <c r="Q20" s="22">
        <f aca="true" t="shared" si="20" ref="Q20:Q21">SUM(H24*P20)</f>
        <v>0</v>
      </c>
    </row>
    <row r="21" spans="1:17" ht="81.6" customHeight="1">
      <c r="A21" s="19">
        <v>9</v>
      </c>
      <c r="B21" s="44" t="s">
        <v>44</v>
      </c>
      <c r="C21" s="44" t="s">
        <v>45</v>
      </c>
      <c r="D21" s="58"/>
      <c r="E21" s="27"/>
      <c r="F21" s="29">
        <v>1</v>
      </c>
      <c r="G21" s="29" t="s">
        <v>41</v>
      </c>
      <c r="H21" s="54"/>
      <c r="I21" s="20"/>
      <c r="J21" s="21">
        <f t="shared" si="16"/>
        <v>0</v>
      </c>
      <c r="K21" s="22">
        <f t="shared" si="17"/>
        <v>0</v>
      </c>
      <c r="L21" s="22">
        <f t="shared" si="18"/>
        <v>0</v>
      </c>
      <c r="M21" s="22">
        <f t="shared" si="19"/>
        <v>0</v>
      </c>
      <c r="N21" s="22">
        <f t="shared" si="15"/>
        <v>0</v>
      </c>
      <c r="O21" s="22"/>
      <c r="P21" s="63"/>
      <c r="Q21" s="22">
        <f t="shared" si="20"/>
        <v>0</v>
      </c>
    </row>
    <row r="22" spans="1:17" ht="104.25" customHeight="1">
      <c r="A22" s="19">
        <v>10</v>
      </c>
      <c r="B22" s="44" t="s">
        <v>46</v>
      </c>
      <c r="C22" s="44" t="s">
        <v>47</v>
      </c>
      <c r="D22" s="58"/>
      <c r="E22" s="27"/>
      <c r="F22" s="29">
        <v>1</v>
      </c>
      <c r="G22" s="29" t="s">
        <v>41</v>
      </c>
      <c r="H22" s="54"/>
      <c r="I22" s="20"/>
      <c r="J22" s="21">
        <f t="shared" si="16"/>
        <v>0</v>
      </c>
      <c r="K22" s="22">
        <f t="shared" si="17"/>
        <v>0</v>
      </c>
      <c r="L22" s="22">
        <f t="shared" si="18"/>
        <v>0</v>
      </c>
      <c r="M22" s="22">
        <f t="shared" si="19"/>
        <v>0</v>
      </c>
      <c r="N22" s="22">
        <f t="shared" si="15"/>
        <v>0</v>
      </c>
      <c r="O22" s="22"/>
      <c r="P22" s="63"/>
      <c r="Q22" s="22">
        <v>0</v>
      </c>
    </row>
    <row r="23" spans="1:17" ht="109.2" customHeight="1">
      <c r="A23" s="19">
        <v>11</v>
      </c>
      <c r="B23" s="44" t="s">
        <v>48</v>
      </c>
      <c r="C23" s="44" t="s">
        <v>49</v>
      </c>
      <c r="D23" s="58"/>
      <c r="E23" s="27"/>
      <c r="F23" s="29">
        <v>4</v>
      </c>
      <c r="G23" s="62" t="s">
        <v>50</v>
      </c>
      <c r="H23" s="54"/>
      <c r="I23" s="20"/>
      <c r="J23" s="21">
        <f t="shared" si="9"/>
        <v>0</v>
      </c>
      <c r="K23" s="22">
        <f t="shared" si="10"/>
        <v>0</v>
      </c>
      <c r="L23" s="22">
        <f t="shared" si="6"/>
        <v>0</v>
      </c>
      <c r="M23" s="22">
        <f t="shared" si="7"/>
        <v>0</v>
      </c>
      <c r="N23" s="22">
        <f t="shared" si="8"/>
        <v>0</v>
      </c>
      <c r="O23" s="59"/>
      <c r="P23" s="63"/>
      <c r="Q23" s="22">
        <f t="shared" si="5"/>
        <v>0</v>
      </c>
    </row>
    <row r="24" spans="2:14" ht="30" customHeight="1">
      <c r="B24" s="35" t="s">
        <v>51</v>
      </c>
      <c r="C24" s="36"/>
      <c r="D24" s="36"/>
      <c r="E24" s="37"/>
      <c r="F24" s="38"/>
      <c r="G24" s="38"/>
      <c r="H24" s="39"/>
      <c r="I24" s="40"/>
      <c r="J24" s="40"/>
      <c r="K24" s="40"/>
      <c r="L24" s="41">
        <f>SUM(L13:L23)</f>
        <v>0</v>
      </c>
      <c r="M24" s="41">
        <f>SUM(M13:M23)</f>
        <v>0</v>
      </c>
      <c r="N24" s="41">
        <f>SUM(N13:N23)</f>
        <v>0</v>
      </c>
    </row>
    <row r="25" ht="15">
      <c r="L25" s="26"/>
    </row>
  </sheetData>
  <sheetProtection formatCells="0" formatColumns="0" formatRows="0"/>
  <protectedRanges>
    <protectedRange sqref="F2 F1:G1 F3:G15 F17:G22 F16 F26:G1048576 F23 F24:G25" name="Oblast3"/>
    <protectedRange sqref="A1:C12 A26:C1048576 A13:A17 A18:C25" name="Oblast1"/>
    <protectedRange sqref="D1:E12 D26:E1048576 E13:E14 D15:E25" name="Oblast2"/>
    <protectedRange sqref="H26:Q1048576 H1:Q25" name="Oblast4"/>
    <protectedRange sqref="B13:D14" name="Oblast1_1"/>
    <protectedRange sqref="B15:C15" name="Oblast1_2"/>
    <protectedRange password="C680" sqref="B16:C16" name="Oblast1_3"/>
    <protectedRange password="C680" sqref="G16" name="Oblast2_1"/>
    <protectedRange password="C680" sqref="G23" name="Oblast2_2"/>
    <protectedRange sqref="B17:C17" name="Oblast1_4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dcterms:created xsi:type="dcterms:W3CDTF">2022-10-31T14:01:21Z</dcterms:created>
  <dcterms:modified xsi:type="dcterms:W3CDTF">2023-10-27T11:49:25Z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