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tabRatio="500" activeTab="0"/>
  </bookViews>
  <sheets>
    <sheet name="Tabulka nabídkové ceny" sheetId="1" r:id="rId1"/>
    <sheet name="1 Datový server" sheetId="2" r:id="rId2"/>
  </sheets>
  <definedNames/>
  <calcPr calcId="191029"/>
  <extLst/>
</workbook>
</file>

<file path=xl/sharedStrings.xml><?xml version="1.0" encoding="utf-8"?>
<sst xmlns="http://schemas.openxmlformats.org/spreadsheetml/2006/main" count="107" uniqueCount="92">
  <si>
    <t xml:space="preserve">TABULKA NABÍDKOVÉ CENY </t>
  </si>
  <si>
    <t>číslo položky</t>
  </si>
  <si>
    <t>Název položky</t>
  </si>
  <si>
    <t>Počet ks/kmpl</t>
  </si>
  <si>
    <t>Cena 1 ks  
Kč bez DPH</t>
  </si>
  <si>
    <t>Celková cena 
Kč bez DPH</t>
  </si>
  <si>
    <t xml:space="preserve"> Kč DPH 21 %</t>
  </si>
  <si>
    <t>Celková cena 
Kč vč. DPH</t>
  </si>
  <si>
    <t>č. faktury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</si>
  <si>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</si>
  <si>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</si>
  <si>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</si>
  <si>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C) doplnění označení nabízeného modelu, komponenty zařízení (např. part number)</t>
  </si>
  <si>
    <t>………………………………………………………..</t>
  </si>
  <si>
    <t>za dodavatele</t>
  </si>
  <si>
    <t>NABÍZENÁ SESTAVA
part number (u relevantních položek)</t>
  </si>
  <si>
    <t>Parametr</t>
  </si>
  <si>
    <t>Pevná hodnota</t>
  </si>
  <si>
    <t>minimální (maximální) požadovaná hodnota</t>
  </si>
  <si>
    <t>Provedení</t>
  </si>
  <si>
    <t>Montáž do skříně vč. lyžin</t>
  </si>
  <si>
    <t xml:space="preserve"> rack 19´´ </t>
  </si>
  <si>
    <t>Výška</t>
  </si>
  <si>
    <t>2U</t>
  </si>
  <si>
    <t>Šířka (mm)</t>
  </si>
  <si>
    <t>Hloubka</t>
  </si>
  <si>
    <t>max 850 mm</t>
  </si>
  <si>
    <t>Konfigurace CPU</t>
  </si>
  <si>
    <t>Počet procesorů</t>
  </si>
  <si>
    <t>Typ procesoru</t>
  </si>
  <si>
    <t>Počet fyzických jader na procesor</t>
  </si>
  <si>
    <t>min 32</t>
  </si>
  <si>
    <t>TDP pro jedno CPU [W]</t>
  </si>
  <si>
    <t>Max 230</t>
  </si>
  <si>
    <t>CPUMark Average Score (single CPU)</t>
  </si>
  <si>
    <t>min 56000</t>
  </si>
  <si>
    <t>L3 Cache pro jedno CPU</t>
  </si>
  <si>
    <t>min 256 MB</t>
  </si>
  <si>
    <t>RAM (Operařní paměť)</t>
  </si>
  <si>
    <t>Velikost  paměti [GB]: </t>
  </si>
  <si>
    <t>Frekvence paměti [MHz]: </t>
  </si>
  <si>
    <t>min 3200</t>
  </si>
  <si>
    <t>Typ paměti: </t>
  </si>
  <si>
    <t>32GB 3200MHz DDR4 ECC Registered 2R×4,</t>
  </si>
  <si>
    <t>Kompatibilní s moduly Samsung M393A4K40EB3-CWE</t>
  </si>
  <si>
    <t>Ano</t>
  </si>
  <si>
    <t>Obsazené kanály</t>
  </si>
  <si>
    <t>počet slotů</t>
  </si>
  <si>
    <t>Rozhraní</t>
  </si>
  <si>
    <t>Síťové rozhraní (Gbit/s)</t>
  </si>
  <si>
    <t xml:space="preserve">Dual Port Intel I350-AM2 Gigabit LAN controller </t>
  </si>
  <si>
    <t>min 2 x 1GBASE-T</t>
  </si>
  <si>
    <t xml:space="preserve">Síťovákarta ve slotu OCP3 </t>
  </si>
  <si>
    <t>Dual Port 25GbE (SFP28), OCP3 (E8g4)</t>
  </si>
  <si>
    <t>2 x 25GB</t>
  </si>
  <si>
    <t>Dedikovaný port LAN pro vzdálenou správu</t>
  </si>
  <si>
    <t>Onboard grafická karta</t>
  </si>
  <si>
    <t>Hotswap pozice NVME</t>
  </si>
  <si>
    <t>Hotswap pozice SAS/SATA 2,5“</t>
  </si>
  <si>
    <t>řadič SAS</t>
  </si>
  <si>
    <t>HBA TriMode 9500-8i(3808) SAS3/NVMe</t>
  </si>
  <si>
    <t>Počet slotů PCIe Gen4 x16 s možností osazení kartou plné velikosti</t>
  </si>
  <si>
    <t>Min 2</t>
  </si>
  <si>
    <t>Počet dalších slotů PCIe Gen4 x8 nebo x16</t>
  </si>
  <si>
    <t xml:space="preserve">1× PCI-Express ×8 g4 ve E16 slotu  
1× PCI-Express ×16 g4 OCP 3.0 slot </t>
  </si>
  <si>
    <t>IPMI 2.0 modul s KVM-over-LAN na základní desce</t>
  </si>
  <si>
    <t>Napájení</t>
  </si>
  <si>
    <t>Redundantní napájení</t>
  </si>
  <si>
    <t>Výkon (W)</t>
  </si>
  <si>
    <t>Účinnost - kategorie</t>
  </si>
  <si>
    <t>min 80 plus Platinum</t>
  </si>
  <si>
    <t>Další informace</t>
  </si>
  <si>
    <t>NVME disky 1DWPD</t>
  </si>
  <si>
    <t>Vzdálená správa s podporou standardu IPMI 2.0</t>
  </si>
  <si>
    <t>iKVM přes HTML5</t>
  </si>
  <si>
    <t>Bootování operačního systému</t>
  </si>
  <si>
    <t xml:space="preserve">konfigurovatelné pořadí zařízení </t>
  </si>
  <si>
    <t>Dodané zboží musí být nové a nepoužité
Nabídka bude typově konkrétní včetně part number či EANkodu daného výrobce</t>
  </si>
  <si>
    <t>Podpora bootování operačního systému</t>
  </si>
  <si>
    <t>USB, LAN (PXE)</t>
  </si>
  <si>
    <t>Záruka</t>
  </si>
  <si>
    <t>Záruční doba [Roky]</t>
  </si>
  <si>
    <t>min 5</t>
  </si>
  <si>
    <t>NBD na místě</t>
  </si>
  <si>
    <t>V ….................... dne …......................2023</t>
  </si>
  <si>
    <t>architektura x86_64 s podporou SMT, 
PCIe 4.0 x128</t>
  </si>
  <si>
    <t>min 256 
(např. 8 x 32GB)</t>
  </si>
  <si>
    <t>16× NVMe4 hotswap 2,5", 
možnost rozšíření na 24 bez SATA disku</t>
  </si>
  <si>
    <t>ano</t>
  </si>
  <si>
    <t>2x SD PM9A3 7,
68TB NVMe4 U.2</t>
  </si>
  <si>
    <t>B) doplnění popisu naplnění požadavků jednotlivých položek tabulky obsažených v listě 1 tohoto sešitu 
nebo výslovné potvrzující ANO pro splnění definovaného požadavku</t>
  </si>
  <si>
    <t>Datový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</si>
</sst>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CCFF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thin">
        <color rgb="FF3D3D3D"/>
      </left>
      <right style="thin">
        <color rgb="FF3D3D3D"/>
      </right>
      <top/>
      <bottom style="hair"/>
    </border>
    <border>
      <left style="thin">
        <color rgb="FF3D3D3D"/>
      </left>
      <right style="hair"/>
      <top/>
      <bottom style="hair"/>
    </border>
    <border>
      <left style="hair"/>
      <right style="hair"/>
      <top style="hair"/>
      <bottom/>
    </border>
    <border>
      <left style="thin">
        <color rgb="FF3D3D3D"/>
      </left>
      <right style="thin">
        <color rgb="FF3D3D3D"/>
      </right>
      <top style="thin">
        <color rgb="FF3D3D3D"/>
      </top>
      <bottom/>
    </border>
    <border>
      <left style="thin">
        <color rgb="FF3D3D3D"/>
      </left>
      <right style="thin">
        <color rgb="FF3D3D3D"/>
      </right>
      <top/>
      <bottom style="thin">
        <color rgb="FF3D3D3D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4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 wrapText="1"/>
      <protection/>
    </xf>
    <xf numFmtId="0" fontId="4" fillId="3" borderId="0" xfId="0" applyFont="1" applyFill="1" applyBorder="1" applyAlignment="1" applyProtection="1">
      <alignment vertical="center"/>
      <protection/>
    </xf>
    <xf numFmtId="4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/>
    </xf>
    <xf numFmtId="0" fontId="4" fillId="5" borderId="1" xfId="0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horizontal="right" vertical="center" wrapText="1"/>
      <protection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7" borderId="1" xfId="0" applyFont="1" applyFill="1" applyBorder="1" applyAlignment="1" applyProtection="1">
      <alignment horizontal="left" vertical="center" wrapText="1"/>
      <protection/>
    </xf>
    <xf numFmtId="0" fontId="4" fillId="7" borderId="1" xfId="0" applyFont="1" applyFill="1" applyBorder="1" applyAlignment="1" applyProtection="1">
      <alignment horizontal="right" vertical="center" wrapText="1"/>
      <protection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left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4"/>
  <sheetViews>
    <sheetView tabSelected="1" zoomScale="70" zoomScaleNormal="70" workbookViewId="0" topLeftCell="A1">
      <selection activeCell="N6" sqref="N6"/>
    </sheetView>
  </sheetViews>
  <sheetFormatPr defaultColWidth="12.7109375" defaultRowHeight="12.75"/>
  <cols>
    <col min="1" max="1" width="9.28125" style="1" customWidth="1"/>
    <col min="2" max="2" width="32.28125" style="1" customWidth="1"/>
    <col min="3" max="3" width="14.421875" style="1" customWidth="1"/>
    <col min="4" max="4" width="18.140625" style="1" customWidth="1"/>
    <col min="5" max="5" width="21.28125" style="1" customWidth="1"/>
    <col min="6" max="6" width="19.28125" style="1" customWidth="1"/>
    <col min="7" max="7" width="20.00390625" style="1" customWidth="1"/>
    <col min="8" max="8" width="2.28125" style="1" customWidth="1"/>
    <col min="9" max="9" width="13.8515625" style="1" customWidth="1"/>
    <col min="10" max="26" width="8.7109375" style="1" customWidth="1"/>
    <col min="27" max="16384" width="12.7109375" style="1" customWidth="1"/>
  </cols>
  <sheetData>
    <row r="1" spans="1:26" ht="44.25" customHeight="1">
      <c r="A1" s="48" t="s">
        <v>0</v>
      </c>
      <c r="B1" s="48"/>
      <c r="C1" s="48"/>
      <c r="D1" s="48"/>
      <c r="E1" s="48"/>
      <c r="F1" s="48"/>
      <c r="G1" s="48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4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"/>
      <c r="I3" s="4" t="s">
        <v>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0" customHeight="1">
      <c r="A4" s="5">
        <v>1</v>
      </c>
      <c r="B4" s="54" t="s">
        <v>91</v>
      </c>
      <c r="C4" s="6">
        <v>1</v>
      </c>
      <c r="D4" s="7"/>
      <c r="E4" s="8">
        <f>C4*D4</f>
        <v>0</v>
      </c>
      <c r="F4" s="8">
        <f>E4*0.21</f>
        <v>0</v>
      </c>
      <c r="G4" s="8">
        <f>E4+F4</f>
        <v>0</v>
      </c>
      <c r="H4" s="2"/>
      <c r="I4" s="9">
        <v>2062230015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"/>
      <c r="B5" s="11"/>
      <c r="C5" s="12"/>
      <c r="D5" s="13"/>
      <c r="E5" s="13"/>
      <c r="F5" s="13"/>
      <c r="G5" s="13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72" customHeight="1">
      <c r="A6" s="49" t="s">
        <v>9</v>
      </c>
      <c r="B6" s="49"/>
      <c r="C6" s="49"/>
      <c r="D6" s="49"/>
      <c r="E6" s="49"/>
      <c r="F6" s="49"/>
      <c r="G6" s="49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1.25" customHeight="1">
      <c r="A7" s="10"/>
      <c r="B7" s="16"/>
      <c r="C7" s="12"/>
      <c r="D7" s="13"/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>
      <c r="A9" s="2"/>
      <c r="B9" s="17" t="s">
        <v>10</v>
      </c>
      <c r="C9" s="17"/>
      <c r="D9" s="17"/>
      <c r="E9" s="17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" customHeight="1">
      <c r="A10" s="2"/>
      <c r="B10" s="17" t="s">
        <v>11</v>
      </c>
      <c r="C10" s="17"/>
      <c r="D10" s="17"/>
      <c r="E10" s="17"/>
      <c r="F10" s="2"/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2" customHeight="1">
      <c r="A11" s="2"/>
      <c r="B11" s="50" t="s">
        <v>90</v>
      </c>
      <c r="C11" s="50"/>
      <c r="D11" s="50"/>
      <c r="E11" s="50"/>
      <c r="F11" s="50"/>
      <c r="G11" s="50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" customHeight="1">
      <c r="A12" s="2"/>
      <c r="B12" s="17" t="s">
        <v>12</v>
      </c>
      <c r="C12" s="17"/>
      <c r="D12" s="17"/>
      <c r="E12" s="17"/>
      <c r="F12" s="2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18" t="s">
        <v>84</v>
      </c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 t="s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 t="s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1048574" s="1" customFormat="1" ht="12.75" customHeight="1"/>
  </sheetData>
  <sheetProtection algorithmName="SHA-512" hashValue="UTHxfr0ZKJVUhkrHuXUBxudN3TXBv8jMMDz9aL5YrQp84YdFK9zZO1cURZw04/SHbuOiT9sbsoGcd3eV5Ea8pg==" saltValue="TcQ4A0OXgKhCGnHkacnZCA==" spinCount="100000" sheet="1" objects="1" scenarios="1" formatCells="0" formatColumns="0" formatRows="0"/>
  <mergeCells count="3">
    <mergeCell ref="A1:G1"/>
    <mergeCell ref="A6:G6"/>
    <mergeCell ref="B11:G11"/>
  </mergeCells>
  <printOptions/>
  <pageMargins left="0.25" right="0.25" top="0.75" bottom="0.75" header="0.3" footer="0.3"/>
  <pageSetup fitToHeight="3" fitToWidth="1" horizontalDpi="300" verticalDpi="300" orientation="portrait" paperSize="9" r:id="rId1"/>
  <headerFooter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6"/>
  <sheetViews>
    <sheetView zoomScale="55" zoomScaleNormal="55" workbookViewId="0" topLeftCell="A1">
      <selection activeCell="K14" sqref="K14"/>
    </sheetView>
  </sheetViews>
  <sheetFormatPr defaultColWidth="12.7109375" defaultRowHeight="12.75"/>
  <cols>
    <col min="1" max="1" width="48.7109375" style="1" customWidth="1"/>
    <col min="2" max="2" width="40.421875" style="1" customWidth="1"/>
    <col min="3" max="3" width="23.28125" style="1" customWidth="1"/>
    <col min="4" max="4" width="2.421875" style="1" customWidth="1"/>
    <col min="5" max="5" width="38.7109375" style="1" customWidth="1"/>
    <col min="6" max="6" width="50.7109375" style="1" customWidth="1"/>
    <col min="7" max="26" width="8.7109375" style="1" customWidth="1"/>
    <col min="27" max="16384" width="12.7109375" style="1" customWidth="1"/>
  </cols>
  <sheetData>
    <row r="1" spans="1:26" ht="43.5" customHeight="1">
      <c r="A1" s="51"/>
      <c r="B1" s="51"/>
      <c r="C1" s="51"/>
      <c r="D1" s="20"/>
      <c r="E1" s="52" t="s">
        <v>15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8.6" customHeight="1">
      <c r="A2" s="22" t="s">
        <v>16</v>
      </c>
      <c r="B2" s="23" t="s">
        <v>17</v>
      </c>
      <c r="C2" s="23" t="s">
        <v>18</v>
      </c>
      <c r="D2" s="24"/>
      <c r="E2" s="53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4.4">
      <c r="A3" s="25" t="s">
        <v>19</v>
      </c>
      <c r="B3" s="25"/>
      <c r="C3" s="26"/>
      <c r="D3" s="24"/>
      <c r="E3" s="44" t="s">
        <v>19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4.4">
      <c r="A4" s="27" t="s">
        <v>20</v>
      </c>
      <c r="B4" s="28" t="s">
        <v>21</v>
      </c>
      <c r="C4" s="28"/>
      <c r="D4" s="29"/>
      <c r="E4" s="3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4.4">
      <c r="A5" s="27" t="s">
        <v>22</v>
      </c>
      <c r="B5" s="28" t="s">
        <v>23</v>
      </c>
      <c r="C5" s="28"/>
      <c r="D5" s="24"/>
      <c r="E5" s="3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.4">
      <c r="A6" s="27" t="s">
        <v>24</v>
      </c>
      <c r="B6" s="28">
        <v>449</v>
      </c>
      <c r="C6" s="28"/>
      <c r="D6" s="24"/>
      <c r="E6" s="3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4.4">
      <c r="A7" s="27" t="s">
        <v>25</v>
      </c>
      <c r="B7" s="32"/>
      <c r="C7" s="32" t="s">
        <v>26</v>
      </c>
      <c r="D7" s="24"/>
      <c r="E7" s="3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4.4">
      <c r="A8" s="25" t="s">
        <v>27</v>
      </c>
      <c r="B8" s="25"/>
      <c r="C8" s="26"/>
      <c r="D8" s="24"/>
      <c r="E8" s="44" t="s">
        <v>27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4">
      <c r="A9" s="27" t="s">
        <v>28</v>
      </c>
      <c r="B9" s="32">
        <v>1</v>
      </c>
      <c r="C9" s="32"/>
      <c r="D9" s="24"/>
      <c r="E9" s="3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8.8">
      <c r="A10" s="27" t="s">
        <v>29</v>
      </c>
      <c r="B10" s="32" t="s">
        <v>85</v>
      </c>
      <c r="C10" s="32"/>
      <c r="D10" s="24"/>
      <c r="E10" s="3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4.4">
      <c r="A11" s="27" t="s">
        <v>30</v>
      </c>
      <c r="B11" s="32"/>
      <c r="C11" s="32" t="s">
        <v>31</v>
      </c>
      <c r="D11" s="24"/>
      <c r="E11" s="3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4.4">
      <c r="A12" s="27" t="s">
        <v>32</v>
      </c>
      <c r="B12" s="27"/>
      <c r="C12" s="32" t="s">
        <v>33</v>
      </c>
      <c r="D12" s="24"/>
      <c r="E12" s="3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4.4">
      <c r="A13" s="27" t="s">
        <v>34</v>
      </c>
      <c r="B13" s="27"/>
      <c r="C13" s="32" t="s">
        <v>35</v>
      </c>
      <c r="D13" s="24"/>
      <c r="E13" s="3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4.4">
      <c r="A14" s="27" t="s">
        <v>36</v>
      </c>
      <c r="B14" s="27"/>
      <c r="C14" s="32" t="s">
        <v>37</v>
      </c>
      <c r="D14" s="24"/>
      <c r="E14" s="3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4.4">
      <c r="A15" s="25" t="s">
        <v>38</v>
      </c>
      <c r="B15" s="25"/>
      <c r="C15" s="26"/>
      <c r="D15" s="24"/>
      <c r="E15" s="44" t="s">
        <v>38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8.8">
      <c r="A16" s="27" t="s">
        <v>39</v>
      </c>
      <c r="B16" s="32">
        <v>256</v>
      </c>
      <c r="C16" s="32" t="s">
        <v>86</v>
      </c>
      <c r="D16" s="24"/>
      <c r="E16" s="3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4.4">
      <c r="A17" s="27" t="s">
        <v>40</v>
      </c>
      <c r="B17" s="32"/>
      <c r="C17" s="32" t="s">
        <v>41</v>
      </c>
      <c r="D17" s="24"/>
      <c r="E17" s="3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.4">
      <c r="A18" s="27" t="s">
        <v>42</v>
      </c>
      <c r="B18" s="32" t="s">
        <v>43</v>
      </c>
      <c r="C18" s="32"/>
      <c r="D18" s="24"/>
      <c r="E18" s="3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4.4">
      <c r="A19" s="27" t="s">
        <v>44</v>
      </c>
      <c r="B19" s="32" t="s">
        <v>45</v>
      </c>
      <c r="C19" s="32"/>
      <c r="D19" s="24"/>
      <c r="E19" s="3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4.4">
      <c r="A20" s="27" t="s">
        <v>46</v>
      </c>
      <c r="B20" s="32"/>
      <c r="C20" s="32">
        <v>8</v>
      </c>
      <c r="D20" s="24"/>
      <c r="E20" s="3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4.4">
      <c r="A21" s="27" t="s">
        <v>47</v>
      </c>
      <c r="B21" s="32"/>
      <c r="C21" s="32">
        <v>16</v>
      </c>
      <c r="D21" s="24"/>
      <c r="E21" s="3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4.4">
      <c r="A22" s="34" t="s">
        <v>48</v>
      </c>
      <c r="B22" s="34"/>
      <c r="C22" s="26"/>
      <c r="D22" s="24"/>
      <c r="E22" s="45" t="s">
        <v>48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4.4">
      <c r="A23" s="27" t="s">
        <v>49</v>
      </c>
      <c r="B23" s="46" t="s">
        <v>50</v>
      </c>
      <c r="C23" s="32" t="s">
        <v>51</v>
      </c>
      <c r="D23" s="24"/>
      <c r="E23" s="3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4.4">
      <c r="A24" s="27" t="s">
        <v>52</v>
      </c>
      <c r="B24" s="46" t="s">
        <v>53</v>
      </c>
      <c r="C24" s="32" t="s">
        <v>54</v>
      </c>
      <c r="D24" s="24"/>
      <c r="E24" s="3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4.4">
      <c r="A25" s="27" t="s">
        <v>55</v>
      </c>
      <c r="B25" s="32" t="s">
        <v>45</v>
      </c>
      <c r="C25" s="32"/>
      <c r="D25" s="24"/>
      <c r="E25" s="3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4.4">
      <c r="A26" s="27" t="s">
        <v>56</v>
      </c>
      <c r="B26" s="32" t="s">
        <v>45</v>
      </c>
      <c r="C26" s="32"/>
      <c r="D26" s="24"/>
      <c r="E26" s="3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6.4">
      <c r="A27" s="27" t="s">
        <v>57</v>
      </c>
      <c r="B27" s="47" t="s">
        <v>87</v>
      </c>
      <c r="C27" s="32"/>
      <c r="D27" s="24"/>
      <c r="E27" s="3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4.4">
      <c r="A28" s="27" t="s">
        <v>58</v>
      </c>
      <c r="B28" s="46">
        <v>8</v>
      </c>
      <c r="C28" s="32"/>
      <c r="D28" s="24"/>
      <c r="E28" s="3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4.4">
      <c r="A29" s="27" t="s">
        <v>59</v>
      </c>
      <c r="B29" s="32" t="s">
        <v>60</v>
      </c>
      <c r="C29" s="32"/>
      <c r="D29" s="24"/>
      <c r="E29" s="3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28.8">
      <c r="A30" s="27" t="s">
        <v>61</v>
      </c>
      <c r="B30" s="46"/>
      <c r="C30" s="32" t="s">
        <v>62</v>
      </c>
      <c r="D30" s="24"/>
      <c r="E30" s="3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8.8">
      <c r="A31" s="27" t="s">
        <v>63</v>
      </c>
      <c r="B31" s="32" t="s">
        <v>64</v>
      </c>
      <c r="C31" s="32" t="s">
        <v>62</v>
      </c>
      <c r="D31" s="36"/>
      <c r="E31" s="3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4.4">
      <c r="A32" s="27" t="s">
        <v>65</v>
      </c>
      <c r="B32" s="32" t="s">
        <v>45</v>
      </c>
      <c r="C32" s="32"/>
      <c r="D32" s="36"/>
      <c r="E32" s="3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4.4">
      <c r="A33" s="25" t="s">
        <v>66</v>
      </c>
      <c r="B33" s="26"/>
      <c r="C33" s="26"/>
      <c r="D33" s="24"/>
      <c r="E33" s="44" t="s">
        <v>66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4.4">
      <c r="A34" s="27" t="s">
        <v>67</v>
      </c>
      <c r="B34" s="32" t="s">
        <v>45</v>
      </c>
      <c r="C34" s="32"/>
      <c r="D34" s="24"/>
      <c r="E34" s="3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4.4">
      <c r="A35" s="27" t="s">
        <v>68</v>
      </c>
      <c r="B35" s="32"/>
      <c r="C35" s="37">
        <v>800</v>
      </c>
      <c r="D35" s="24"/>
      <c r="E35" s="3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4.4">
      <c r="A36" s="27" t="s">
        <v>69</v>
      </c>
      <c r="B36" s="32"/>
      <c r="C36" s="32" t="s">
        <v>70</v>
      </c>
      <c r="D36" s="24"/>
      <c r="E36" s="3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4.4">
      <c r="A37" s="34" t="s">
        <v>71</v>
      </c>
      <c r="B37" s="34"/>
      <c r="C37" s="26"/>
      <c r="D37" s="24"/>
      <c r="E37" s="45" t="s">
        <v>71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8.8">
      <c r="A38" s="42" t="s">
        <v>72</v>
      </c>
      <c r="B38" s="43" t="s">
        <v>89</v>
      </c>
      <c r="C38" s="43">
        <v>2</v>
      </c>
      <c r="D38" s="24"/>
      <c r="E38" s="3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4.4">
      <c r="A39" s="27" t="s">
        <v>73</v>
      </c>
      <c r="B39" s="32" t="s">
        <v>45</v>
      </c>
      <c r="C39" s="32"/>
      <c r="D39" s="24"/>
      <c r="E39" s="3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4.4">
      <c r="A40" s="27" t="s">
        <v>74</v>
      </c>
      <c r="B40" s="32" t="s">
        <v>45</v>
      </c>
      <c r="C40" s="32"/>
      <c r="D40" s="24"/>
      <c r="E40" s="3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4.4">
      <c r="A41" s="27" t="s">
        <v>75</v>
      </c>
      <c r="B41" s="32" t="s">
        <v>76</v>
      </c>
      <c r="C41" s="32"/>
      <c r="D41" s="24"/>
      <c r="E41" s="3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3.2">
      <c r="A42" s="35" t="s">
        <v>77</v>
      </c>
      <c r="B42" s="32" t="s">
        <v>88</v>
      </c>
      <c r="C42" s="32"/>
      <c r="D42" s="24"/>
      <c r="E42" s="3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4.4">
      <c r="A43" s="27" t="s">
        <v>78</v>
      </c>
      <c r="B43" s="32" t="s">
        <v>79</v>
      </c>
      <c r="C43" s="32"/>
      <c r="D43" s="24"/>
      <c r="E43" s="3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4.4">
      <c r="A44" s="25" t="s">
        <v>80</v>
      </c>
      <c r="B44" s="25"/>
      <c r="C44" s="26"/>
      <c r="D44" s="24"/>
      <c r="E44" s="44" t="s">
        <v>80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4.4">
      <c r="A45" s="38" t="s">
        <v>81</v>
      </c>
      <c r="B45" s="38"/>
      <c r="C45" s="39" t="s">
        <v>82</v>
      </c>
      <c r="D45" s="24"/>
      <c r="E45" s="3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4.4">
      <c r="A46" s="38" t="s">
        <v>83</v>
      </c>
      <c r="B46" s="39" t="s">
        <v>45</v>
      </c>
      <c r="C46" s="39"/>
      <c r="D46" s="24"/>
      <c r="E46" s="3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4.4">
      <c r="A47" s="27"/>
      <c r="B47" s="27"/>
      <c r="C47" s="32"/>
      <c r="D47" s="24"/>
      <c r="E47" s="3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4.4">
      <c r="A48" s="27"/>
      <c r="B48" s="27"/>
      <c r="C48" s="32"/>
      <c r="D48" s="24"/>
      <c r="E48" s="3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4.4">
      <c r="A49" s="27"/>
      <c r="B49" s="27"/>
      <c r="C49" s="32"/>
      <c r="D49" s="24"/>
      <c r="E49" s="3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4.4">
      <c r="A50" s="40"/>
      <c r="B50" s="40"/>
      <c r="C50" s="4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7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7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7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7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7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7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7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7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7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7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7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7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7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7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7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7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7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7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7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7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7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7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7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7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7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7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7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7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7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7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7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7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7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7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7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7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7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7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7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7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7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7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7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7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7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7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7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7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7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7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7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7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7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7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7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7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7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7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7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7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7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7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7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7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7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7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7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7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7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7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7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7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7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7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7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7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7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7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7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7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7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7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7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7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7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7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7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7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7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2.7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2.7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2.7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2.7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2.7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2.7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2.7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2.7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2.7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2.7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2.7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2.7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2.7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2.7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2.7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2.7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2.7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2.7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2.7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2.7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2.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2.7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2.7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2.7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2.7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2.7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2.7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2.7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2.7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2.7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2.7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2.7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2.7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2.7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2.7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2.7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2.7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2.7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2.7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2.7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2.7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2.7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2.7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2.7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2.7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2.7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2.7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2.7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2.7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2.7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2.7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2.7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2.7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2.7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2.7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2.7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2.7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2.7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2.7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2.7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2.7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2.7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2.7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2.7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2.7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2.7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2.7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2.7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2.7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2.7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2.7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2.7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2.7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2.7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2.7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2.7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2.7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2.7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2.7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2.7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2.7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2.7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2.7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2.7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2.7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2.7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2.7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2.7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2.7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2.7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2.7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2.7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2.7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2.7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2.7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2.7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2.7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2.7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2.7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2.7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2.7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2.7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2.7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2.7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2.7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2.7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2.7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2.7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2.7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2.7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2.7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2.7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2.7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2.7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2.7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2.7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2.7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2.7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2.7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2.7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2.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2.7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2.7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2.7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2.7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2.7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2.7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2.7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2.7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2.7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2.7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2.7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2.7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2.7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2.7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2.7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2.7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2.7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2.7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2.7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2.7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2.7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2.7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2.7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2.7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2.7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ht="12.7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  <row r="1002" spans="1:26" ht="12.7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</row>
    <row r="1003" spans="1:26" ht="12.7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</row>
    <row r="1004" spans="1:26" ht="12.7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</row>
    <row r="1005" spans="1:26" ht="12.7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</row>
    <row r="1006" spans="1:26" ht="12.7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</row>
  </sheetData>
  <sheetProtection algorithmName="SHA-512" hashValue="rMn5TEGSVZBrxPr5gmay9c9d03EPHfX8K/LQCH4BgIQQcQ3M7oX2PumpU4tYDzTXOIQj+cH78Ax3tqEUsAgRTw==" saltValue="eoJc0Pnp9y4lGR32lDJZMg==" spinCount="100000" sheet="1" objects="1" scenarios="1" formatCells="0" formatColumns="0" formatRows="0"/>
  <mergeCells count="2">
    <mergeCell ref="A1:C1"/>
    <mergeCell ref="E1:E2"/>
  </mergeCells>
  <printOptions/>
  <pageMargins left="0.25" right="0.25" top="0.75" bottom="0.75" header="0.3" footer="0.3"/>
  <pageSetup fitToHeight="3" fitToWidth="1" horizontalDpi="300" verticalDpi="300" orientation="portrait" paperSize="9" scale="65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2023-10-21T10:36:31Z</cp:lastPrinted>
  <dcterms:created xsi:type="dcterms:W3CDTF">2021-07-21T08:59:29Z</dcterms:created>
  <dcterms:modified xsi:type="dcterms:W3CDTF">2023-10-31T11:46:49Z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