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28" yWindow="65428" windowWidth="23256" windowHeight="14016" activeTab="0"/>
  </bookViews>
  <sheets>
    <sheet name="nabídková cena" sheetId="1" r:id="rId1"/>
    <sheet name="1 stolní počítač" sheetId="2" r:id="rId2"/>
    <sheet name="2 operační paměť" sheetId="3" r:id="rId3"/>
    <sheet name="3 tiskárna" sheetId="4" r:id="rId4"/>
  </sheets>
  <definedNames/>
  <calcPr calcId="191029"/>
  <extLst/>
</workbook>
</file>

<file path=xl/sharedStrings.xml><?xml version="1.0" encoding="utf-8"?>
<sst xmlns="http://schemas.openxmlformats.org/spreadsheetml/2006/main" count="173" uniqueCount="146">
  <si>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</si>
  <si>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</si>
  <si>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</si>
  <si>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</si>
  <si>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</si>
  <si>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</si>
  <si>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</si>
  <si>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Stolní počítač: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</si>
  <si>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</si>
  <si>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</si>
  <si>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</si>
  <si>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</si>
  <si>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ozančení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</si>
  <si>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</si>
  <si>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</si>
  <si>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</si>
  <si>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</si>
  <si>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</si>
  <si>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</si>
  <si>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</si>
  <si>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Typ procesoru</t>
  </si>
  <si>
    <t>Frekvence procesoru</t>
  </si>
  <si>
    <t>Počet jader procesoru</t>
  </si>
  <si>
    <t>Základní deska</t>
  </si>
  <si>
    <t>Displej/Grafika</t>
  </si>
  <si>
    <t>Druh grafické karty</t>
  </si>
  <si>
    <t>Samostatná</t>
  </si>
  <si>
    <t>Velikost grafické paměti</t>
  </si>
  <si>
    <t>Typ grafické paměti</t>
  </si>
  <si>
    <t>Připojení k základní desce</t>
  </si>
  <si>
    <t>Disk</t>
  </si>
  <si>
    <t>Mechanika a disk</t>
  </si>
  <si>
    <t>Typ pevného disku</t>
  </si>
  <si>
    <t>Kapacita SSD</t>
  </si>
  <si>
    <t xml:space="preserve">Rychlost čtení </t>
  </si>
  <si>
    <t xml:space="preserve">Rychlost zápisu </t>
  </si>
  <si>
    <t>Operační paměť</t>
  </si>
  <si>
    <t>Velikost operační paměti </t>
  </si>
  <si>
    <t>32 GB</t>
  </si>
  <si>
    <t>Typ paměti: </t>
  </si>
  <si>
    <t>DDR4</t>
  </si>
  <si>
    <t>Paměťové sloty: </t>
  </si>
  <si>
    <t>Frekvence paměti [MHz]: </t>
  </si>
  <si>
    <t>Síťové připojení</t>
  </si>
  <si>
    <t>Typ připjení </t>
  </si>
  <si>
    <t>RJ-45</t>
  </si>
  <si>
    <t>Rychlost</t>
  </si>
  <si>
    <t>1 Gbit/s</t>
  </si>
  <si>
    <t>Rozhraní</t>
  </si>
  <si>
    <t>SATA III</t>
  </si>
  <si>
    <t>M.2</t>
  </si>
  <si>
    <t>Počet USB 2.0 Type-A: </t>
  </si>
  <si>
    <t>Audio vstup/výstup</t>
  </si>
  <si>
    <t>3,5 mm</t>
  </si>
  <si>
    <t>Fyzické charakteristiky a barevné provedení</t>
  </si>
  <si>
    <t>Rozměry</t>
  </si>
  <si>
    <t>Midi Tower</t>
  </si>
  <si>
    <t>Příslušenství</t>
  </si>
  <si>
    <t>Klávesnice </t>
  </si>
  <si>
    <t>USB</t>
  </si>
  <si>
    <t>Optická myš </t>
  </si>
  <si>
    <t>Optická mechanika: </t>
  </si>
  <si>
    <t>DVDRW</t>
  </si>
  <si>
    <t>Operační systém</t>
  </si>
  <si>
    <t>Další informace</t>
  </si>
  <si>
    <r>
      <t>PCI-express 16</t>
    </r>
    <r>
      <rPr>
        <sz val="12"/>
        <color indexed="8"/>
        <rFont val="Symbol"/>
        <family val="1"/>
      </rPr>
      <t>´</t>
    </r>
  </si>
  <si>
    <t>Úložiště</t>
  </si>
  <si>
    <t>Intel Core i9</t>
  </si>
  <si>
    <t xml:space="preserve">3.2 GHz </t>
  </si>
  <si>
    <t>socket</t>
  </si>
  <si>
    <t>LGA1700</t>
  </si>
  <si>
    <t xml:space="preserve">formát </t>
  </si>
  <si>
    <t>ATX</t>
  </si>
  <si>
    <t>počet slotů RAM</t>
  </si>
  <si>
    <t>maximální frekvence</t>
  </si>
  <si>
    <t>7000 MHz</t>
  </si>
  <si>
    <t>typ paměti: </t>
  </si>
  <si>
    <t>DDR5</t>
  </si>
  <si>
    <t>12 GB</t>
  </si>
  <si>
    <t>GDDR6</t>
  </si>
  <si>
    <t>PCI-Express 4.0 x 16</t>
  </si>
  <si>
    <t>připojení monitoru</t>
  </si>
  <si>
    <t>max. počet připojených monitorů</t>
  </si>
  <si>
    <t xml:space="preserve">SSD M.2 </t>
  </si>
  <si>
    <t>2 TB</t>
  </si>
  <si>
    <t>7000 MB/s</t>
  </si>
  <si>
    <t>5000 MB/s</t>
  </si>
  <si>
    <t>vyrovnávací paměť</t>
  </si>
  <si>
    <t>2000 MB</t>
  </si>
  <si>
    <t>128 GB</t>
  </si>
  <si>
    <t>6000 Mhz</t>
  </si>
  <si>
    <t>Počet USB 3.2  </t>
  </si>
  <si>
    <t>Display port 1.4</t>
  </si>
  <si>
    <t>HDMI 2.1</t>
  </si>
  <si>
    <t>počet interních 2.5" slotů</t>
  </si>
  <si>
    <t>počet interních 2.5"/3.5" slotů</t>
  </si>
  <si>
    <t>Win 11</t>
  </si>
  <si>
    <t>vertikální 6400 DPI</t>
  </si>
  <si>
    <t>operační paměť</t>
  </si>
  <si>
    <t>tiskárna</t>
  </si>
  <si>
    <t>provedení</t>
  </si>
  <si>
    <t>DIMM</t>
  </si>
  <si>
    <t>typ paměti</t>
  </si>
  <si>
    <t>velikost paměti</t>
  </si>
  <si>
    <t>počet modulů</t>
  </si>
  <si>
    <t>frekvence</t>
  </si>
  <si>
    <t>časování</t>
  </si>
  <si>
    <t>barva tisku</t>
  </si>
  <si>
    <t>barevná</t>
  </si>
  <si>
    <t>technoligie tisku</t>
  </si>
  <si>
    <t>laserová</t>
  </si>
  <si>
    <t>tiskové rozlišení</t>
  </si>
  <si>
    <t>600 x 600 DPI</t>
  </si>
  <si>
    <t>rychlost tisku černobíle</t>
  </si>
  <si>
    <t>rychlost tisku barevně</t>
  </si>
  <si>
    <t>vstupní zásobník</t>
  </si>
  <si>
    <t>250  listů</t>
  </si>
  <si>
    <t>výstupní zásobník</t>
  </si>
  <si>
    <t>150 listů</t>
  </si>
  <si>
    <t>počet barev</t>
  </si>
  <si>
    <t>připojení</t>
  </si>
  <si>
    <t>USB, LAN, WiFi</t>
  </si>
  <si>
    <t>displej</t>
  </si>
  <si>
    <t>grafický</t>
  </si>
  <si>
    <t>formáty papíru</t>
  </si>
  <si>
    <t>A4, A5</t>
  </si>
  <si>
    <t>funkce</t>
  </si>
  <si>
    <t>skenování</t>
  </si>
  <si>
    <t>rozlišení skeneru</t>
  </si>
  <si>
    <t>rychlost skenování</t>
  </si>
  <si>
    <t>27 str./min.</t>
  </si>
  <si>
    <t>CL19</t>
  </si>
  <si>
    <t>2666 MHz</t>
  </si>
  <si>
    <t>operační paměť:</t>
  </si>
  <si>
    <t>tiskárna:</t>
  </si>
  <si>
    <t>Nabídková cena 
celkem 
Kč bez DPH</t>
  </si>
  <si>
    <t>Nabídková cena
celkem Kč vč. 
DPH</t>
  </si>
  <si>
    <t xml:space="preserve">TABULKA NABÍDKOVÉ CENY </t>
  </si>
  <si>
    <t>č. faktury</t>
  </si>
  <si>
    <t>NABÍZENÝ MODEL:
………………………………………..
Part number v relevantních případech:</t>
  </si>
  <si>
    <t>Display port 1.4a, 
HDMI 2,.1</t>
  </si>
  <si>
    <t>USB
US, CZ, 101 kláves</t>
  </si>
  <si>
    <t>NABÍZENÝ MODEL:
………………………………………..
Part number:</t>
  </si>
  <si>
    <t>automatický oboustranný tisk, 
kopírování,
 skenování</t>
  </si>
  <si>
    <t>oboustranné, 
automatický podavač</t>
  </si>
  <si>
    <t>V …………………………. dne …2023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</si>
</sst>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indexed="8"/>
      <name val="Symbol"/>
      <family val="1"/>
    </font>
    <font>
      <strike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center"/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 wrapText="1"/>
      <protection/>
    </xf>
    <xf numFmtId="0" fontId="4" fillId="4" borderId="0" xfId="0" applyFont="1" applyFill="1" applyBorder="1" applyAlignment="1" applyProtection="1">
      <alignment vertical="center"/>
      <protection/>
    </xf>
    <xf numFmtId="4" fontId="0" fillId="4" borderId="0" xfId="0" applyNumberFormat="1" applyFill="1" applyBorder="1" applyAlignment="1" applyProtection="1">
      <alignment vertical="center"/>
      <protection/>
    </xf>
    <xf numFmtId="4" fontId="5" fillId="0" borderId="2" xfId="0" applyNumberFormat="1" applyFont="1" applyBorder="1" applyAlignment="1" applyProtection="1">
      <alignment horizontal="center" vertical="center"/>
      <protection/>
    </xf>
    <xf numFmtId="4" fontId="5" fillId="0" borderId="3" xfId="0" applyNumberFormat="1" applyFont="1" applyBorder="1" applyAlignment="1" applyProtection="1">
      <alignment horizontal="center" vertical="center"/>
      <protection/>
    </xf>
    <xf numFmtId="4" fontId="5" fillId="0" borderId="4" xfId="0" applyNumberFormat="1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2" borderId="6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/>
    </xf>
    <xf numFmtId="0" fontId="11" fillId="5" borderId="1" xfId="0" applyFont="1" applyFill="1" applyBorder="1" applyAlignment="1" applyProtection="1">
      <alignment horizontal="right" vertical="center" wrapText="1"/>
      <protection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4" borderId="1" xfId="0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5" borderId="1" xfId="0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right" wrapText="1"/>
      <protection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vertical="center" wrapText="1"/>
      <protection/>
    </xf>
    <xf numFmtId="0" fontId="11" fillId="5" borderId="1" xfId="0" applyFont="1" applyFill="1" applyBorder="1" applyAlignment="1" applyProtection="1">
      <alignment vertical="center" wrapText="1"/>
      <protection/>
    </xf>
    <xf numFmtId="0" fontId="11" fillId="5" borderId="1" xfId="0" applyFont="1" applyFill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4" borderId="1" xfId="0" applyFont="1" applyFill="1" applyBorder="1" applyAlignment="1" applyProtection="1">
      <alignment horizontal="right" vertical="center" wrapText="1"/>
      <protection/>
    </xf>
    <xf numFmtId="0" fontId="0" fillId="0" borderId="1" xfId="0" applyBorder="1" applyProtection="1">
      <protection/>
    </xf>
    <xf numFmtId="0" fontId="11" fillId="0" borderId="11" xfId="0" applyFont="1" applyBorder="1" applyProtection="1"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zoomScale="70" zoomScaleNormal="70" workbookViewId="0" topLeftCell="A4">
      <selection activeCell="E24" sqref="E24"/>
    </sheetView>
  </sheetViews>
  <sheetFormatPr defaultColWidth="9.140625" defaultRowHeight="15"/>
  <cols>
    <col min="1" max="1" width="8.8515625" style="17" customWidth="1"/>
    <col min="2" max="2" width="21.28125" style="17" customWidth="1"/>
    <col min="3" max="3" width="8.8515625" style="17" customWidth="1"/>
    <col min="4" max="4" width="11.140625" style="17" customWidth="1"/>
    <col min="5" max="5" width="18.28125" style="17" customWidth="1"/>
    <col min="6" max="6" width="20.7109375" style="17" customWidth="1"/>
    <col min="7" max="7" width="20.28125" style="17" customWidth="1"/>
    <col min="8" max="8" width="2.421875" style="17" customWidth="1"/>
    <col min="9" max="9" width="12.28125" style="17" customWidth="1"/>
    <col min="10" max="16384" width="8.8515625" style="17" customWidth="1"/>
  </cols>
  <sheetData>
    <row r="1" spans="1:9" ht="31.2" customHeight="1">
      <c r="A1" s="58" t="s">
        <v>137</v>
      </c>
      <c r="B1" s="59"/>
      <c r="C1" s="59"/>
      <c r="D1" s="59"/>
      <c r="E1" s="59"/>
      <c r="F1" s="59"/>
      <c r="G1" s="59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28.8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  <c r="I3" s="2" t="s">
        <v>138</v>
      </c>
    </row>
    <row r="4" spans="1:9" ht="59.4" customHeight="1">
      <c r="A4" s="4">
        <v>1</v>
      </c>
      <c r="B4" s="5" t="s">
        <v>7</v>
      </c>
      <c r="C4" s="6">
        <v>2</v>
      </c>
      <c r="D4" s="7"/>
      <c r="E4" s="8">
        <f aca="true" t="shared" si="0" ref="E4:E6">C4*D4</f>
        <v>0</v>
      </c>
      <c r="F4" s="8">
        <f aca="true" t="shared" si="1" ref="F4:F6">E4*0.21</f>
        <v>0</v>
      </c>
      <c r="G4" s="8">
        <f aca="true" t="shared" si="2" ref="G4:G6">E4+F4</f>
        <v>0</v>
      </c>
      <c r="H4" s="1"/>
      <c r="I4" s="63">
        <v>107230127</v>
      </c>
    </row>
    <row r="5" spans="1:9" ht="60" customHeight="1">
      <c r="A5" s="4">
        <f>A4+1</f>
        <v>2</v>
      </c>
      <c r="B5" s="5" t="s">
        <v>133</v>
      </c>
      <c r="C5" s="6">
        <v>10</v>
      </c>
      <c r="D5" s="7"/>
      <c r="E5" s="8">
        <f>C5*D5</f>
        <v>0</v>
      </c>
      <c r="F5" s="8">
        <f t="shared" si="1"/>
        <v>0</v>
      </c>
      <c r="G5" s="8">
        <f>E5+F5</f>
        <v>0</v>
      </c>
      <c r="H5" s="1"/>
      <c r="I5" s="64"/>
    </row>
    <row r="6" spans="1:9" ht="60" customHeight="1">
      <c r="A6" s="4">
        <f>A5+1</f>
        <v>3</v>
      </c>
      <c r="B6" s="5" t="s">
        <v>134</v>
      </c>
      <c r="C6" s="6">
        <v>1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1"/>
      <c r="I6" s="65"/>
    </row>
    <row r="7" spans="1:9" ht="15">
      <c r="A7" s="9"/>
      <c r="B7" s="10"/>
      <c r="C7" s="11"/>
      <c r="D7" s="12"/>
      <c r="E7" s="12"/>
      <c r="F7" s="12"/>
      <c r="G7" s="12"/>
      <c r="H7" s="1"/>
      <c r="I7" s="1"/>
    </row>
    <row r="8" spans="1:9" ht="85.2" customHeight="1">
      <c r="A8" s="1"/>
      <c r="B8" s="60" t="s">
        <v>8</v>
      </c>
      <c r="C8" s="60"/>
      <c r="D8" s="60"/>
      <c r="E8" s="60"/>
      <c r="F8" s="60"/>
      <c r="G8" s="60"/>
      <c r="H8" s="1"/>
      <c r="I8" s="1"/>
    </row>
    <row r="9" spans="1:9" ht="15" thickBot="1">
      <c r="A9" s="1"/>
      <c r="B9" s="1"/>
      <c r="C9" s="1"/>
      <c r="D9" s="1"/>
      <c r="E9" s="1"/>
      <c r="F9" s="1"/>
      <c r="G9" s="1"/>
      <c r="H9" s="1"/>
      <c r="I9" s="1"/>
    </row>
    <row r="10" spans="1:9" ht="46.8">
      <c r="A10" s="1"/>
      <c r="B10" s="1"/>
      <c r="C10" s="1"/>
      <c r="D10" s="1"/>
      <c r="E10" s="20" t="s">
        <v>135</v>
      </c>
      <c r="F10" s="21" t="s">
        <v>9</v>
      </c>
      <c r="G10" s="22" t="s">
        <v>136</v>
      </c>
      <c r="H10" s="1"/>
      <c r="I10" s="1"/>
    </row>
    <row r="11" spans="1:9" ht="72.6" customHeight="1" thickBot="1">
      <c r="A11" s="1"/>
      <c r="B11" s="1"/>
      <c r="C11" s="1"/>
      <c r="D11" s="1"/>
      <c r="E11" s="13">
        <f>E4+E5+E6</f>
        <v>0</v>
      </c>
      <c r="F11" s="14">
        <f>E11*0.21</f>
        <v>0</v>
      </c>
      <c r="G11" s="15">
        <f>E11+F11</f>
        <v>0</v>
      </c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8">
      <c r="A13" s="1"/>
      <c r="B13" s="16" t="s">
        <v>10</v>
      </c>
      <c r="C13" s="16"/>
      <c r="D13" s="16"/>
      <c r="E13" s="16"/>
      <c r="F13" s="1"/>
      <c r="G13" s="1"/>
      <c r="H13" s="1"/>
      <c r="I13" s="1"/>
    </row>
    <row r="14" spans="1:9" ht="18">
      <c r="A14" s="1"/>
      <c r="B14" s="16" t="s">
        <v>11</v>
      </c>
      <c r="C14" s="16"/>
      <c r="D14" s="16"/>
      <c r="E14" s="16"/>
      <c r="F14" s="1"/>
      <c r="G14" s="1"/>
      <c r="H14" s="1"/>
      <c r="I14" s="1"/>
    </row>
    <row r="15" spans="1:9" ht="18">
      <c r="A15" s="1"/>
      <c r="B15" s="16" t="s">
        <v>12</v>
      </c>
      <c r="C15" s="16"/>
      <c r="D15" s="16"/>
      <c r="E15" s="16"/>
      <c r="F15" s="1"/>
      <c r="G15" s="1"/>
      <c r="H15" s="1"/>
      <c r="I15" s="1"/>
    </row>
    <row r="16" spans="1:9" ht="18">
      <c r="A16" s="1"/>
      <c r="B16" s="16" t="s">
        <v>13</v>
      </c>
      <c r="C16" s="16"/>
      <c r="D16" s="16"/>
      <c r="E16" s="16"/>
      <c r="F16" s="1"/>
      <c r="G16" s="1"/>
      <c r="H16" s="1"/>
      <c r="I16" s="1"/>
    </row>
    <row r="18" spans="2:4" ht="15.6">
      <c r="B18" s="18" t="s">
        <v>145</v>
      </c>
      <c r="C18" s="19"/>
      <c r="D18" s="57"/>
    </row>
    <row r="20" ht="15">
      <c r="B20" s="17" t="s">
        <v>14</v>
      </c>
    </row>
    <row r="21" ht="15">
      <c r="B21" s="17" t="s">
        <v>15</v>
      </c>
    </row>
  </sheetData>
  <sheetProtection algorithmName="SHA-512" hashValue="IXQu4TC3coqBkDGek7xrFtNfnZ5divxGJggQEXofymyknXPiqBIyZTBVAw4Y2hQPqVbJzk+jW6iQ4B7rM03XZA==" saltValue="kgX4uW0bWo+DueumB5v/vQ==" spinCount="100000" sheet="1" objects="1" scenarios="1" formatCells="0" formatColumns="0" formatRows="0"/>
  <mergeCells count="3">
    <mergeCell ref="A1:G1"/>
    <mergeCell ref="B8:G8"/>
    <mergeCell ref="I4:I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6"/>
  <sheetViews>
    <sheetView zoomScale="75" zoomScaleNormal="75" workbookViewId="0" topLeftCell="A1">
      <selection activeCell="L9" sqref="L9:L10"/>
    </sheetView>
  </sheetViews>
  <sheetFormatPr defaultColWidth="9.140625" defaultRowHeight="15"/>
  <cols>
    <col min="1" max="1" width="28.28125" style="17" customWidth="1"/>
    <col min="2" max="2" width="23.421875" style="17" customWidth="1"/>
    <col min="3" max="3" width="30.140625" style="17" customWidth="1"/>
    <col min="4" max="4" width="3.00390625" style="17" customWidth="1"/>
    <col min="5" max="5" width="36.7109375" style="17" customWidth="1"/>
    <col min="6" max="16384" width="8.8515625" style="17" customWidth="1"/>
  </cols>
  <sheetData>
    <row r="1" spans="1:5" ht="51.6" customHeight="1">
      <c r="A1" s="38"/>
      <c r="B1" s="39"/>
      <c r="C1" s="66"/>
      <c r="D1" s="23"/>
      <c r="E1" s="61" t="s">
        <v>139</v>
      </c>
    </row>
    <row r="2" spans="1:5" ht="33" customHeight="1">
      <c r="A2" s="67" t="s">
        <v>16</v>
      </c>
      <c r="B2" s="67" t="s">
        <v>17</v>
      </c>
      <c r="C2" s="67" t="s">
        <v>18</v>
      </c>
      <c r="D2" s="24"/>
      <c r="E2" s="62"/>
    </row>
    <row r="3" spans="1:5" ht="15.6">
      <c r="A3" s="68" t="s">
        <v>19</v>
      </c>
      <c r="B3" s="69"/>
      <c r="C3" s="69"/>
      <c r="D3" s="24"/>
      <c r="E3" s="26" t="s">
        <v>19</v>
      </c>
    </row>
    <row r="4" spans="1:5" ht="15.6">
      <c r="A4" s="70" t="s">
        <v>20</v>
      </c>
      <c r="B4" s="71"/>
      <c r="C4" s="72" t="s">
        <v>67</v>
      </c>
      <c r="D4" s="27"/>
      <c r="E4" s="25"/>
    </row>
    <row r="5" spans="1:5" ht="15.6">
      <c r="A5" s="70" t="s">
        <v>21</v>
      </c>
      <c r="B5" s="71"/>
      <c r="C5" s="72" t="s">
        <v>68</v>
      </c>
      <c r="D5" s="24"/>
      <c r="E5" s="25"/>
    </row>
    <row r="6" spans="1:5" ht="15.6">
      <c r="A6" s="70" t="s">
        <v>22</v>
      </c>
      <c r="B6" s="71"/>
      <c r="C6" s="71">
        <v>24</v>
      </c>
      <c r="D6" s="24"/>
      <c r="E6" s="25"/>
    </row>
    <row r="7" spans="1:5" ht="15.6">
      <c r="A7" s="68" t="s">
        <v>23</v>
      </c>
      <c r="B7" s="69"/>
      <c r="C7" s="69"/>
      <c r="D7" s="24"/>
      <c r="E7" s="26" t="s">
        <v>23</v>
      </c>
    </row>
    <row r="8" spans="1:5" ht="15.6">
      <c r="A8" s="70" t="s">
        <v>69</v>
      </c>
      <c r="B8" s="71" t="s">
        <v>70</v>
      </c>
      <c r="C8" s="71"/>
      <c r="D8" s="24"/>
      <c r="E8" s="25"/>
    </row>
    <row r="9" spans="1:5" ht="15.6">
      <c r="A9" s="70" t="s">
        <v>71</v>
      </c>
      <c r="B9" s="71" t="s">
        <v>72</v>
      </c>
      <c r="C9" s="71"/>
      <c r="D9" s="24"/>
      <c r="E9" s="25"/>
    </row>
    <row r="10" spans="1:5" ht="15.6">
      <c r="A10" s="70" t="s">
        <v>74</v>
      </c>
      <c r="B10" s="71"/>
      <c r="C10" s="71" t="s">
        <v>75</v>
      </c>
      <c r="D10" s="24"/>
      <c r="E10" s="25"/>
    </row>
    <row r="11" spans="1:5" ht="15.6">
      <c r="A11" s="70" t="s">
        <v>76</v>
      </c>
      <c r="B11" s="71" t="s">
        <v>77</v>
      </c>
      <c r="C11" s="71"/>
      <c r="D11" s="24"/>
      <c r="E11" s="25"/>
    </row>
    <row r="12" spans="1:5" ht="15.6">
      <c r="A12" s="70" t="s">
        <v>73</v>
      </c>
      <c r="B12" s="71"/>
      <c r="C12" s="71">
        <v>4</v>
      </c>
      <c r="D12" s="24"/>
      <c r="E12" s="25"/>
    </row>
    <row r="13" spans="1:5" ht="15.6">
      <c r="A13" s="68" t="s">
        <v>24</v>
      </c>
      <c r="B13" s="69"/>
      <c r="C13" s="69"/>
      <c r="D13" s="24"/>
      <c r="E13" s="26" t="s">
        <v>24</v>
      </c>
    </row>
    <row r="14" spans="1:5" ht="15.6">
      <c r="A14" s="70" t="s">
        <v>25</v>
      </c>
      <c r="B14" s="71" t="s">
        <v>26</v>
      </c>
      <c r="C14" s="70"/>
      <c r="D14" s="24"/>
      <c r="E14" s="25"/>
    </row>
    <row r="15" spans="1:5" ht="15.6">
      <c r="A15" s="70" t="s">
        <v>27</v>
      </c>
      <c r="B15" s="71"/>
      <c r="C15" s="71" t="s">
        <v>78</v>
      </c>
      <c r="D15" s="24"/>
      <c r="E15" s="25"/>
    </row>
    <row r="16" spans="1:5" ht="15.6">
      <c r="A16" s="70" t="s">
        <v>28</v>
      </c>
      <c r="B16" s="71" t="s">
        <v>79</v>
      </c>
      <c r="C16" s="73"/>
      <c r="D16" s="24"/>
      <c r="E16" s="25"/>
    </row>
    <row r="17" spans="1:5" ht="15.6">
      <c r="A17" s="70" t="s">
        <v>29</v>
      </c>
      <c r="B17" s="71" t="s">
        <v>80</v>
      </c>
      <c r="C17" s="73"/>
      <c r="D17" s="24"/>
      <c r="E17" s="25"/>
    </row>
    <row r="18" spans="1:5" ht="28.8" customHeight="1">
      <c r="A18" s="70" t="s">
        <v>81</v>
      </c>
      <c r="B18" s="71" t="s">
        <v>140</v>
      </c>
      <c r="C18" s="73"/>
      <c r="D18" s="24"/>
      <c r="E18" s="25"/>
    </row>
    <row r="19" spans="1:5" ht="30" customHeight="1">
      <c r="A19" s="70" t="s">
        <v>82</v>
      </c>
      <c r="B19" s="71"/>
      <c r="C19" s="71">
        <v>4</v>
      </c>
      <c r="D19" s="24"/>
      <c r="E19" s="25"/>
    </row>
    <row r="20" spans="1:5" ht="15.6">
      <c r="A20" s="68" t="s">
        <v>30</v>
      </c>
      <c r="B20" s="69"/>
      <c r="C20" s="69"/>
      <c r="D20" s="24"/>
      <c r="E20" s="26" t="s">
        <v>31</v>
      </c>
    </row>
    <row r="21" spans="1:5" ht="15.6">
      <c r="A21" s="70" t="s">
        <v>32</v>
      </c>
      <c r="B21" s="71" t="s">
        <v>83</v>
      </c>
      <c r="C21" s="73"/>
      <c r="D21" s="24"/>
      <c r="E21" s="25"/>
    </row>
    <row r="22" spans="1:5" ht="15.6">
      <c r="A22" s="70" t="s">
        <v>33</v>
      </c>
      <c r="B22" s="71"/>
      <c r="C22" s="71" t="s">
        <v>84</v>
      </c>
      <c r="D22" s="24"/>
      <c r="E22" s="25"/>
    </row>
    <row r="23" spans="1:5" ht="15.6">
      <c r="A23" s="70" t="s">
        <v>34</v>
      </c>
      <c r="B23" s="71"/>
      <c r="C23" s="71" t="s">
        <v>85</v>
      </c>
      <c r="D23" s="24"/>
      <c r="E23" s="25"/>
    </row>
    <row r="24" spans="1:5" ht="21.75" customHeight="1">
      <c r="A24" s="70" t="s">
        <v>35</v>
      </c>
      <c r="B24" s="71"/>
      <c r="C24" s="71" t="s">
        <v>86</v>
      </c>
      <c r="D24" s="24"/>
      <c r="E24" s="25"/>
    </row>
    <row r="25" spans="1:5" ht="15.6">
      <c r="A25" s="70" t="s">
        <v>87</v>
      </c>
      <c r="B25" s="71"/>
      <c r="C25" s="71" t="s">
        <v>88</v>
      </c>
      <c r="D25" s="24"/>
      <c r="E25" s="25"/>
    </row>
    <row r="26" spans="1:5" ht="15.6">
      <c r="A26" s="68" t="s">
        <v>36</v>
      </c>
      <c r="B26" s="69"/>
      <c r="C26" s="69"/>
      <c r="D26" s="24"/>
      <c r="E26" s="26" t="s">
        <v>36</v>
      </c>
    </row>
    <row r="27" spans="1:5" ht="15.6">
      <c r="A27" s="70" t="s">
        <v>37</v>
      </c>
      <c r="B27" s="71"/>
      <c r="C27" s="71" t="s">
        <v>89</v>
      </c>
      <c r="D27" s="24"/>
      <c r="E27" s="25"/>
    </row>
    <row r="28" spans="1:5" ht="15.6">
      <c r="A28" s="70" t="s">
        <v>39</v>
      </c>
      <c r="B28" s="71" t="s">
        <v>77</v>
      </c>
      <c r="C28" s="73"/>
      <c r="D28" s="24"/>
      <c r="E28" s="25"/>
    </row>
    <row r="29" spans="1:5" ht="15.6">
      <c r="A29" s="70" t="s">
        <v>41</v>
      </c>
      <c r="B29" s="71"/>
      <c r="C29" s="71">
        <v>4</v>
      </c>
      <c r="D29" s="24"/>
      <c r="E29" s="25"/>
    </row>
    <row r="30" spans="1:5" ht="15.6">
      <c r="A30" s="70" t="s">
        <v>42</v>
      </c>
      <c r="B30" s="71"/>
      <c r="C30" s="71" t="s">
        <v>90</v>
      </c>
      <c r="D30" s="24"/>
      <c r="E30" s="25"/>
    </row>
    <row r="31" spans="1:5" ht="15.6">
      <c r="A31" s="68" t="s">
        <v>43</v>
      </c>
      <c r="B31" s="69"/>
      <c r="C31" s="69"/>
      <c r="D31" s="24"/>
      <c r="E31" s="26" t="s">
        <v>43</v>
      </c>
    </row>
    <row r="32" spans="1:5" ht="15.6">
      <c r="A32" s="70" t="s">
        <v>44</v>
      </c>
      <c r="B32" s="71" t="s">
        <v>45</v>
      </c>
      <c r="C32" s="71"/>
      <c r="D32" s="24"/>
      <c r="E32" s="25"/>
    </row>
    <row r="33" spans="1:5" ht="15.6">
      <c r="A33" s="70" t="s">
        <v>46</v>
      </c>
      <c r="B33" s="71"/>
      <c r="C33" s="71" t="s">
        <v>47</v>
      </c>
      <c r="D33" s="24"/>
      <c r="E33" s="25"/>
    </row>
    <row r="34" spans="1:5" ht="15.6">
      <c r="A34" s="68" t="s">
        <v>48</v>
      </c>
      <c r="B34" s="69"/>
      <c r="C34" s="69"/>
      <c r="D34" s="24"/>
      <c r="E34" s="26" t="s">
        <v>48</v>
      </c>
    </row>
    <row r="35" spans="1:5" ht="15.6">
      <c r="A35" s="70" t="s">
        <v>92</v>
      </c>
      <c r="B35" s="71"/>
      <c r="C35" s="71">
        <v>1</v>
      </c>
      <c r="D35" s="24"/>
      <c r="E35" s="25"/>
    </row>
    <row r="36" spans="1:5" ht="15.6">
      <c r="A36" s="70" t="s">
        <v>93</v>
      </c>
      <c r="B36" s="71"/>
      <c r="C36" s="71">
        <v>1</v>
      </c>
      <c r="D36" s="24"/>
      <c r="E36" s="25"/>
    </row>
    <row r="37" spans="1:5" ht="15.6">
      <c r="A37" s="70" t="s">
        <v>49</v>
      </c>
      <c r="B37" s="71"/>
      <c r="C37" s="71">
        <v>6</v>
      </c>
      <c r="D37" s="24"/>
      <c r="E37" s="25"/>
    </row>
    <row r="38" spans="1:5" ht="15.6">
      <c r="A38" s="70" t="s">
        <v>50</v>
      </c>
      <c r="B38" s="71"/>
      <c r="C38" s="71">
        <v>4</v>
      </c>
      <c r="D38" s="24"/>
      <c r="E38" s="25"/>
    </row>
    <row r="39" spans="1:5" ht="23.25" customHeight="1">
      <c r="A39" s="70" t="s">
        <v>51</v>
      </c>
      <c r="B39" s="71"/>
      <c r="C39" s="71">
        <v>4</v>
      </c>
      <c r="D39" s="24"/>
      <c r="E39" s="25"/>
    </row>
    <row r="40" spans="1:5" ht="22.5" customHeight="1">
      <c r="A40" s="70" t="s">
        <v>91</v>
      </c>
      <c r="B40" s="71"/>
      <c r="C40" s="71">
        <v>4</v>
      </c>
      <c r="D40" s="24"/>
      <c r="E40" s="25"/>
    </row>
    <row r="41" spans="1:5" ht="15.6">
      <c r="A41" s="74" t="s">
        <v>65</v>
      </c>
      <c r="B41" s="71"/>
      <c r="C41" s="71">
        <v>2</v>
      </c>
      <c r="D41" s="24"/>
      <c r="E41" s="25"/>
    </row>
    <row r="42" spans="1:5" ht="15.6">
      <c r="A42" s="74" t="s">
        <v>52</v>
      </c>
      <c r="B42" s="71" t="s">
        <v>53</v>
      </c>
      <c r="C42" s="71">
        <v>1</v>
      </c>
      <c r="D42" s="24"/>
      <c r="E42" s="25"/>
    </row>
    <row r="43" spans="1:5" ht="31.2">
      <c r="A43" s="68" t="s">
        <v>54</v>
      </c>
      <c r="B43" s="69"/>
      <c r="C43" s="69"/>
      <c r="D43" s="24"/>
      <c r="E43" s="26" t="s">
        <v>54</v>
      </c>
    </row>
    <row r="44" spans="1:5" ht="15.6">
      <c r="A44" s="70" t="s">
        <v>55</v>
      </c>
      <c r="B44" s="71" t="s">
        <v>56</v>
      </c>
      <c r="C44" s="73"/>
      <c r="D44" s="24"/>
      <c r="E44" s="28"/>
    </row>
    <row r="45" spans="1:5" ht="15.6">
      <c r="A45" s="70" t="s">
        <v>94</v>
      </c>
      <c r="B45" s="71"/>
      <c r="C45" s="71">
        <v>2</v>
      </c>
      <c r="D45" s="24"/>
      <c r="E45" s="28"/>
    </row>
    <row r="46" spans="1:5" ht="31.2">
      <c r="A46" s="70" t="s">
        <v>95</v>
      </c>
      <c r="B46" s="71"/>
      <c r="C46" s="71">
        <v>2</v>
      </c>
      <c r="D46" s="24"/>
      <c r="E46" s="25"/>
    </row>
    <row r="47" spans="1:5" ht="15.6">
      <c r="A47" s="68" t="s">
        <v>57</v>
      </c>
      <c r="B47" s="69"/>
      <c r="C47" s="69"/>
      <c r="D47" s="24"/>
      <c r="E47" s="26" t="s">
        <v>57</v>
      </c>
    </row>
    <row r="48" spans="1:5" ht="31.2">
      <c r="A48" s="70" t="s">
        <v>58</v>
      </c>
      <c r="B48" s="71" t="s">
        <v>141</v>
      </c>
      <c r="C48" s="71"/>
      <c r="D48" s="24"/>
      <c r="E48" s="25"/>
    </row>
    <row r="49" spans="1:5" ht="15.6">
      <c r="A49" s="70" t="s">
        <v>60</v>
      </c>
      <c r="B49" s="71" t="s">
        <v>59</v>
      </c>
      <c r="C49" s="71" t="s">
        <v>97</v>
      </c>
      <c r="D49" s="24"/>
      <c r="E49" s="25"/>
    </row>
    <row r="50" spans="1:5" ht="15.6">
      <c r="A50" s="70" t="s">
        <v>61</v>
      </c>
      <c r="B50" s="71" t="s">
        <v>62</v>
      </c>
      <c r="C50" s="71"/>
      <c r="D50" s="24"/>
      <c r="E50" s="25"/>
    </row>
    <row r="51" spans="1:5" ht="15.6">
      <c r="A51" s="68" t="s">
        <v>63</v>
      </c>
      <c r="B51" s="69"/>
      <c r="C51" s="69"/>
      <c r="D51" s="24"/>
      <c r="E51" s="26" t="s">
        <v>63</v>
      </c>
    </row>
    <row r="52" spans="1:5" ht="15.6">
      <c r="A52" s="29" t="s">
        <v>63</v>
      </c>
      <c r="B52" s="71" t="s">
        <v>96</v>
      </c>
      <c r="C52" s="71"/>
      <c r="D52" s="24"/>
      <c r="E52" s="25"/>
    </row>
    <row r="53" spans="1:5" ht="15.6">
      <c r="A53" s="68" t="s">
        <v>64</v>
      </c>
      <c r="B53" s="69"/>
      <c r="C53" s="69"/>
      <c r="D53" s="24"/>
      <c r="E53" s="26" t="s">
        <v>64</v>
      </c>
    </row>
    <row r="54" spans="1:5" ht="15.6">
      <c r="A54" s="70"/>
      <c r="B54" s="70"/>
      <c r="C54" s="70"/>
      <c r="D54" s="24"/>
      <c r="E54" s="25"/>
    </row>
    <row r="55" spans="1:5" ht="15.6">
      <c r="A55" s="73"/>
      <c r="B55" s="73"/>
      <c r="C55" s="73"/>
      <c r="E55" s="25"/>
    </row>
    <row r="56" spans="1:5" ht="15.6">
      <c r="A56" s="73"/>
      <c r="B56" s="73"/>
      <c r="C56" s="73"/>
      <c r="E56" s="25"/>
    </row>
  </sheetData>
  <sheetProtection algorithmName="SHA-512" hashValue="Olv3PvWZ/CXg96TBxuYSbBhCzqpd8avnSMMEGRR94IoN1AaL6pVcdjaB+SdUEbNvObINGvHP8/Sp3xSCmTbU8Q==" saltValue="a4o/Zi1rZs77gJ4qSCNLkA==" spinCount="100000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5"/>
  <sheetViews>
    <sheetView zoomScale="85" zoomScaleNormal="85" workbookViewId="0" topLeftCell="A1">
      <selection activeCell="L9" sqref="L9"/>
    </sheetView>
  </sheetViews>
  <sheetFormatPr defaultColWidth="9.140625" defaultRowHeight="15"/>
  <cols>
    <col min="1" max="1" width="25.28125" style="17" customWidth="1"/>
    <col min="2" max="2" width="15.57421875" style="17" customWidth="1"/>
    <col min="3" max="3" width="26.140625" style="17" customWidth="1"/>
    <col min="4" max="4" width="1.57421875" style="17" customWidth="1"/>
    <col min="5" max="5" width="27.421875" style="17" customWidth="1"/>
    <col min="6" max="16384" width="8.8515625" style="17" customWidth="1"/>
  </cols>
  <sheetData>
    <row r="1" spans="1:5" ht="32.4" customHeight="1">
      <c r="A1" s="38"/>
      <c r="B1" s="39"/>
      <c r="C1" s="40"/>
      <c r="D1" s="23"/>
      <c r="E1" s="61" t="s">
        <v>142</v>
      </c>
    </row>
    <row r="2" spans="1:5" ht="31.2" customHeight="1">
      <c r="A2" s="41" t="s">
        <v>16</v>
      </c>
      <c r="B2" s="41" t="s">
        <v>17</v>
      </c>
      <c r="C2" s="41" t="s">
        <v>18</v>
      </c>
      <c r="D2" s="42"/>
      <c r="E2" s="62"/>
    </row>
    <row r="3" spans="1:5" ht="15.6">
      <c r="A3" s="44" t="s">
        <v>98</v>
      </c>
      <c r="B3" s="45"/>
      <c r="C3" s="45"/>
      <c r="D3" s="42"/>
      <c r="E3" s="46" t="s">
        <v>66</v>
      </c>
    </row>
    <row r="4" spans="1:5" ht="15.6">
      <c r="A4" s="47" t="s">
        <v>100</v>
      </c>
      <c r="B4" s="51" t="s">
        <v>101</v>
      </c>
      <c r="C4" s="48"/>
      <c r="D4" s="27"/>
      <c r="E4" s="43"/>
    </row>
    <row r="5" spans="1:5" ht="15.6">
      <c r="A5" s="47" t="s">
        <v>102</v>
      </c>
      <c r="B5" s="56" t="s">
        <v>40</v>
      </c>
      <c r="C5" s="48"/>
      <c r="D5" s="42"/>
      <c r="E5" s="43"/>
    </row>
    <row r="6" spans="1:5" ht="15.6">
      <c r="A6" s="47" t="s">
        <v>103</v>
      </c>
      <c r="B6" s="48"/>
      <c r="C6" s="49" t="s">
        <v>38</v>
      </c>
      <c r="D6" s="42"/>
      <c r="E6" s="43"/>
    </row>
    <row r="7" spans="1:5" ht="15.6">
      <c r="A7" s="47" t="s">
        <v>104</v>
      </c>
      <c r="B7" s="50"/>
      <c r="C7" s="50">
        <v>1</v>
      </c>
      <c r="D7" s="42"/>
      <c r="E7" s="43"/>
    </row>
    <row r="8" spans="1:5" ht="15.6">
      <c r="A8" s="47" t="s">
        <v>105</v>
      </c>
      <c r="B8" s="50"/>
      <c r="C8" s="50" t="s">
        <v>132</v>
      </c>
      <c r="D8" s="42"/>
      <c r="E8" s="43"/>
    </row>
    <row r="9" spans="1:5" ht="15.6">
      <c r="A9" s="47" t="s">
        <v>106</v>
      </c>
      <c r="B9" s="50" t="s">
        <v>131</v>
      </c>
      <c r="C9" s="50"/>
      <c r="D9" s="42"/>
      <c r="E9" s="43"/>
    </row>
    <row r="10" spans="1:5" ht="15.6">
      <c r="A10" s="44" t="s">
        <v>64</v>
      </c>
      <c r="B10" s="45"/>
      <c r="C10" s="45"/>
      <c r="D10" s="42"/>
      <c r="E10" s="46" t="s">
        <v>64</v>
      </c>
    </row>
    <row r="11" spans="1:5" ht="15.6">
      <c r="A11" s="47"/>
      <c r="B11" s="50"/>
      <c r="C11" s="50"/>
      <c r="D11" s="42"/>
      <c r="E11" s="43"/>
    </row>
    <row r="12" spans="1:5" ht="15.6">
      <c r="A12" s="47"/>
      <c r="B12" s="50"/>
      <c r="C12" s="50"/>
      <c r="D12" s="42"/>
      <c r="E12" s="43"/>
    </row>
    <row r="13" spans="1:5" ht="15.6">
      <c r="A13" s="47"/>
      <c r="B13" s="50"/>
      <c r="C13" s="50"/>
      <c r="D13" s="42"/>
      <c r="E13" s="43"/>
    </row>
    <row r="14" spans="1:5" ht="15.6">
      <c r="A14" s="47"/>
      <c r="B14" s="47"/>
      <c r="C14" s="50"/>
      <c r="D14" s="42"/>
      <c r="E14" s="43"/>
    </row>
    <row r="15" spans="1:5" ht="15.6">
      <c r="A15" s="42"/>
      <c r="B15" s="42"/>
      <c r="C15" s="42"/>
      <c r="D15" s="42"/>
      <c r="E15" s="42"/>
    </row>
  </sheetData>
  <sheetProtection algorithmName="SHA-512" hashValue="nakDWz6RL3W91LFko8YGy4+OGQaaYAx2KMgUFAAR5KVgzU2IB5GH/BEuUY+hnOel6rjtE6MZmwQA5/QM3faSig==" saltValue="0sTX61zHO3tx79IvZkfWRg==" spinCount="100000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3"/>
  <sheetViews>
    <sheetView zoomScale="85" zoomScaleNormal="85" workbookViewId="0" topLeftCell="A1">
      <selection activeCell="K8" sqref="K8"/>
    </sheetView>
  </sheetViews>
  <sheetFormatPr defaultColWidth="9.140625" defaultRowHeight="15"/>
  <cols>
    <col min="1" max="1" width="24.00390625" style="17" customWidth="1"/>
    <col min="2" max="2" width="22.140625" style="17" customWidth="1"/>
    <col min="3" max="3" width="26.7109375" style="17" customWidth="1"/>
    <col min="4" max="4" width="2.7109375" style="17" customWidth="1"/>
    <col min="5" max="5" width="33.8515625" style="17" customWidth="1"/>
    <col min="6" max="16384" width="8.8515625" style="17" customWidth="1"/>
  </cols>
  <sheetData>
    <row r="1" spans="1:5" ht="37.2" customHeight="1">
      <c r="A1" s="30"/>
      <c r="B1" s="31"/>
      <c r="C1" s="32"/>
      <c r="D1" s="33"/>
      <c r="E1" s="61" t="s">
        <v>142</v>
      </c>
    </row>
    <row r="2" spans="1:5" ht="32.4" customHeight="1">
      <c r="A2" s="52" t="s">
        <v>16</v>
      </c>
      <c r="B2" s="52" t="s">
        <v>17</v>
      </c>
      <c r="C2" s="52" t="s">
        <v>18</v>
      </c>
      <c r="D2" s="35"/>
      <c r="E2" s="62"/>
    </row>
    <row r="3" spans="1:5" ht="15">
      <c r="A3" s="53" t="s">
        <v>99</v>
      </c>
      <c r="B3" s="54"/>
      <c r="C3" s="54"/>
      <c r="D3" s="35"/>
      <c r="E3" s="55" t="s">
        <v>30</v>
      </c>
    </row>
    <row r="4" spans="1:5" ht="15">
      <c r="A4" s="34" t="s">
        <v>107</v>
      </c>
      <c r="B4" s="37" t="s">
        <v>108</v>
      </c>
      <c r="C4" s="34"/>
      <c r="D4" s="35"/>
      <c r="E4" s="36"/>
    </row>
    <row r="5" spans="1:5" ht="15">
      <c r="A5" s="34" t="s">
        <v>119</v>
      </c>
      <c r="B5" s="37"/>
      <c r="C5" s="34">
        <v>4</v>
      </c>
      <c r="D5" s="35"/>
      <c r="E5" s="36"/>
    </row>
    <row r="6" spans="1:5" ht="15">
      <c r="A6" s="34" t="s">
        <v>109</v>
      </c>
      <c r="B6" s="37" t="s">
        <v>110</v>
      </c>
      <c r="C6" s="73"/>
      <c r="D6" s="35"/>
      <c r="E6" s="36"/>
    </row>
    <row r="7" spans="1:5" ht="15">
      <c r="A7" s="34" t="s">
        <v>111</v>
      </c>
      <c r="B7" s="37"/>
      <c r="C7" s="75" t="s">
        <v>112</v>
      </c>
      <c r="D7" s="35"/>
      <c r="E7" s="36"/>
    </row>
    <row r="8" spans="1:5" ht="57.6">
      <c r="A8" s="34" t="s">
        <v>126</v>
      </c>
      <c r="B8" s="76" t="s">
        <v>143</v>
      </c>
      <c r="C8" s="73"/>
      <c r="D8" s="35"/>
      <c r="E8" s="36"/>
    </row>
    <row r="9" spans="1:5" ht="15">
      <c r="A9" s="34" t="s">
        <v>113</v>
      </c>
      <c r="B9" s="37"/>
      <c r="C9" s="37" t="s">
        <v>130</v>
      </c>
      <c r="D9" s="35"/>
      <c r="E9" s="36"/>
    </row>
    <row r="10" spans="1:5" ht="15">
      <c r="A10" s="34" t="s">
        <v>114</v>
      </c>
      <c r="B10" s="37"/>
      <c r="C10" s="37" t="s">
        <v>130</v>
      </c>
      <c r="D10" s="35"/>
      <c r="E10" s="36"/>
    </row>
    <row r="11" spans="1:5" ht="15">
      <c r="A11" s="34" t="s">
        <v>115</v>
      </c>
      <c r="B11" s="37"/>
      <c r="C11" s="37" t="s">
        <v>116</v>
      </c>
      <c r="D11" s="35"/>
      <c r="E11" s="36"/>
    </row>
    <row r="12" spans="1:5" ht="15">
      <c r="A12" s="34" t="s">
        <v>117</v>
      </c>
      <c r="B12" s="37"/>
      <c r="C12" s="37" t="s">
        <v>118</v>
      </c>
      <c r="D12" s="35"/>
      <c r="E12" s="36"/>
    </row>
    <row r="13" spans="1:5" ht="28.8">
      <c r="A13" s="34" t="s">
        <v>127</v>
      </c>
      <c r="B13" s="37" t="s">
        <v>144</v>
      </c>
      <c r="C13" s="1"/>
      <c r="D13" s="35"/>
      <c r="E13" s="36"/>
    </row>
    <row r="14" spans="1:5" ht="15">
      <c r="A14" s="34" t="s">
        <v>128</v>
      </c>
      <c r="B14" s="37"/>
      <c r="C14" s="75" t="s">
        <v>112</v>
      </c>
      <c r="D14" s="35"/>
      <c r="E14" s="36"/>
    </row>
    <row r="15" spans="1:5" ht="15">
      <c r="A15" s="34" t="s">
        <v>129</v>
      </c>
      <c r="B15" s="37"/>
      <c r="C15" s="75" t="s">
        <v>130</v>
      </c>
      <c r="D15" s="35"/>
      <c r="E15" s="36"/>
    </row>
    <row r="16" spans="1:5" ht="15">
      <c r="A16" s="34" t="s">
        <v>120</v>
      </c>
      <c r="B16" s="37"/>
      <c r="C16" s="37" t="s">
        <v>121</v>
      </c>
      <c r="D16" s="35"/>
      <c r="E16" s="36"/>
    </row>
    <row r="17" spans="1:5" ht="15">
      <c r="A17" s="34" t="s">
        <v>122</v>
      </c>
      <c r="B17" s="37"/>
      <c r="C17" s="37" t="s">
        <v>123</v>
      </c>
      <c r="D17" s="35"/>
      <c r="E17" s="36"/>
    </row>
    <row r="18" spans="1:5" ht="15">
      <c r="A18" s="34" t="s">
        <v>124</v>
      </c>
      <c r="B18" s="37"/>
      <c r="C18" s="37" t="s">
        <v>125</v>
      </c>
      <c r="D18" s="35"/>
      <c r="E18" s="36"/>
    </row>
    <row r="19" spans="1:5" ht="15">
      <c r="A19" s="53" t="s">
        <v>64</v>
      </c>
      <c r="B19" s="54"/>
      <c r="C19" s="54"/>
      <c r="D19" s="35"/>
      <c r="E19" s="55" t="s">
        <v>64</v>
      </c>
    </row>
    <row r="20" spans="1:5" ht="15">
      <c r="A20" s="34"/>
      <c r="B20" s="34"/>
      <c r="C20" s="37"/>
      <c r="D20" s="35"/>
      <c r="E20" s="36"/>
    </row>
    <row r="21" spans="1:5" ht="15">
      <c r="A21" s="34"/>
      <c r="B21" s="34"/>
      <c r="C21" s="34"/>
      <c r="D21" s="35"/>
      <c r="E21" s="36"/>
    </row>
    <row r="22" spans="1:5" ht="15">
      <c r="A22" s="34"/>
      <c r="B22" s="34"/>
      <c r="C22" s="34"/>
      <c r="D22" s="35"/>
      <c r="E22" s="36"/>
    </row>
    <row r="23" spans="1:5" ht="15">
      <c r="A23" s="34"/>
      <c r="B23" s="34"/>
      <c r="C23" s="34"/>
      <c r="D23" s="35"/>
      <c r="E23" s="36"/>
    </row>
  </sheetData>
  <sheetProtection algorithmName="SHA-512" hashValue="tDaa4C/C2gnIFQuFFmRauQbnJAcUvWzAypycJkcWj2VMrmru8wsIY5eC8yqVUB2TaSCD1sGLf7LkMVA6pBuzFg==" saltValue="WQJtTJ9TjMrOP6YOMaxl3g==" spinCount="100000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Anna Maškarová</cp:lastModifiedBy>
  <cp:lastPrinted>2021-11-15T16:18:19Z</cp:lastPrinted>
  <dcterms:created xsi:type="dcterms:W3CDTF">2021-11-15T15:29:40Z</dcterms:created>
  <dcterms:modified xsi:type="dcterms:W3CDTF">2023-11-01T11:54:59Z</dcterms:modified>
  <cp:category/>
  <cp:version/>
  <cp:contentType/>
  <cp:contentStatus/>
</cp:coreProperties>
</file>