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66925"/>
  <bookViews>
    <workbookView xWindow="65428" yWindow="65428" windowWidth="23256" windowHeight="12576" activeTab="0"/>
  </bookViews>
  <sheets>
    <sheet name="Výzva č. 19 CHEMIK" sheetId="1" r:id="rId1"/>
  </sheets>
  <definedNames>
    <definedName name="_xlnm.Print_Area" localSheetId="0">'Výzva č. 19 CHEMIK'!$A$1:$Q$18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<sst xmlns="http://schemas.openxmlformats.org/spreadsheetml/2006/main" count="28" uniqueCount="28">
  <si>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</si>
  <si>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</si>
  <si>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</si>
  <si>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</si>
  <si>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</si>
  <si>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</si>
  <si>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</si>
  <si>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</si>
  <si>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</si>
  <si>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</si>
  <si>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</si>
  <si>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</si>
  <si>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</si>
  <si>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</si>
  <si>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</si>
  <si>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</si>
  <si>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</si>
  <si>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</si>
  <si>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</si>
  <si>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</si>
  <si>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</si>
  <si>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</si>
  <si>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</si>
  <si>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Kultivační médium pro tkáňové kultury</t>
  </si>
  <si>
    <t>Účastník ve sloupci "D " Nabídnuté plnění účastníkem"  může využít vlastní přílohy a prokázat plnění dalšími listy v nabídce.</t>
  </si>
  <si>
    <t>modifikovaný DME obsahující vysoký obsah glukózy (4 500 mg/l), pyruvát sodný, další aminokyseliny, HEPES pufr (v tekuté formě), selen a další složky. IMDM může podporovat růst široké škály savčích buněk.s L-glutaminem, 25mM HEPES a fenolovou červení; sterilní; max. 500mL lahev</t>
  </si>
  <si>
    <r>
      <t xml:space="preserve">Příloha č. 1 Výzvy č. </t>
    </r>
    <r>
      <rPr>
        <b/>
        <sz val="14"/>
        <rFont val="Calibri"/>
        <family val="2"/>
      </rPr>
      <t xml:space="preserve">19/2023 </t>
    </r>
    <r>
      <rPr>
        <b/>
        <sz val="14"/>
        <color indexed="8"/>
        <rFont val="Calibri"/>
        <family val="2"/>
      </rPr>
      <t xml:space="preserve">Dynamického nákupního systému P23V00000322 - UK 1.LF - Dodávky chemikálií a kitů - Popis předmětu plnění  </t>
    </r>
  </si>
  <si>
    <t>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</si>
</sst>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" fontId="4" fillId="4" borderId="4" xfId="0" applyNumberFormat="1" applyFont="1" applyFill="1" applyBorder="1" applyAlignment="1">
      <alignment horizontal="left"/>
    </xf>
    <xf numFmtId="0" fontId="0" fillId="4" borderId="4" xfId="0" applyFill="1" applyBorder="1"/>
    <xf numFmtId="4" fontId="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4" fontId="21" fillId="0" borderId="3" xfId="0" applyNumberFormat="1" applyFont="1" applyBorder="1" applyAlignment="1">
      <alignment horizontal="left" vertical="center"/>
    </xf>
    <xf numFmtId="4" fontId="21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5"/>
  <sheetViews>
    <sheetView tabSelected="1" view="pageBreakPreview" zoomScale="79" zoomScaleSheetLayoutView="79" workbookViewId="0" topLeftCell="A7">
      <selection activeCell="F13" sqref="F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47"/>
      <c r="G2" s="47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35" t="s">
        <v>20</v>
      </c>
      <c r="C4" s="35"/>
      <c r="D4" s="22"/>
      <c r="E4" s="33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48" t="s">
        <v>19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3"/>
    </row>
    <row r="7" spans="1:16" ht="18">
      <c r="A7" s="6"/>
      <c r="B7" s="6"/>
      <c r="C7" s="6"/>
      <c r="D7" s="22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24</v>
      </c>
      <c r="C8" s="6"/>
      <c r="D8" s="2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0" t="s">
        <v>0</v>
      </c>
      <c r="C11" s="50"/>
      <c r="D11" s="23"/>
      <c r="E11" s="13"/>
      <c r="F11" s="14"/>
      <c r="O11" s="49" t="s">
        <v>1</v>
      </c>
      <c r="P11" s="49"/>
      <c r="Q11" s="49"/>
    </row>
    <row r="12" spans="1:17" ht="162.75" customHeight="1">
      <c r="A12" s="15" t="s">
        <v>2</v>
      </c>
      <c r="B12" s="31" t="s">
        <v>22</v>
      </c>
      <c r="C12" s="31" t="s">
        <v>21</v>
      </c>
      <c r="D12" s="20" t="s">
        <v>16</v>
      </c>
      <c r="E12" s="16" t="s">
        <v>3</v>
      </c>
      <c r="F12" s="34" t="s">
        <v>18</v>
      </c>
      <c r="G12" s="34" t="s">
        <v>4</v>
      </c>
      <c r="H12" s="32" t="s">
        <v>5</v>
      </c>
      <c r="I12" s="17" t="s">
        <v>6</v>
      </c>
      <c r="J12" s="17" t="s">
        <v>7</v>
      </c>
      <c r="K12" s="17" t="s">
        <v>8</v>
      </c>
      <c r="L12" s="17" t="s">
        <v>17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43" customFormat="1" ht="197.25" customHeight="1">
      <c r="A13" s="36">
        <v>1</v>
      </c>
      <c r="B13" s="37" t="s">
        <v>23</v>
      </c>
      <c r="C13" s="44" t="s">
        <v>25</v>
      </c>
      <c r="D13" s="46"/>
      <c r="E13" s="38"/>
      <c r="F13" s="39">
        <v>100</v>
      </c>
      <c r="G13" s="39" t="s">
        <v>14</v>
      </c>
      <c r="H13" s="45"/>
      <c r="I13" s="36"/>
      <c r="J13" s="40">
        <f>SUM(H13*I13)/100</f>
        <v>0</v>
      </c>
      <c r="K13" s="41">
        <f>SUM(H13+J13)</f>
        <v>0</v>
      </c>
      <c r="L13" s="41">
        <f>SUM(F13*H13)</f>
        <v>0</v>
      </c>
      <c r="M13" s="41">
        <f>SUM(L13*I13)/100</f>
        <v>0</v>
      </c>
      <c r="N13" s="41">
        <f>SUM(L13:M13)</f>
        <v>0</v>
      </c>
      <c r="O13" s="41"/>
      <c r="P13" s="42"/>
      <c r="Q13" s="41">
        <f>SUM(H13*P13)</f>
        <v>0</v>
      </c>
    </row>
    <row r="14" spans="2:14" ht="30" customHeight="1">
      <c r="B14" s="24" t="s">
        <v>15</v>
      </c>
      <c r="C14" s="25"/>
      <c r="D14" s="25"/>
      <c r="E14" s="26"/>
      <c r="F14" s="27"/>
      <c r="G14" s="27"/>
      <c r="H14" s="28"/>
      <c r="I14" s="29"/>
      <c r="J14" s="29"/>
      <c r="K14" s="29"/>
      <c r="L14" s="30">
        <f>SUM(L13:L13)</f>
        <v>0</v>
      </c>
      <c r="M14" s="30">
        <f>SUM(M13:M13)</f>
        <v>0</v>
      </c>
      <c r="N14" s="30">
        <f>SUM(N13:N13)</f>
        <v>0</v>
      </c>
    </row>
    <row r="15" ht="15">
      <c r="L15" s="19"/>
    </row>
  </sheetData>
  <sheetProtection formatCells="0" formatColumns="0" formatRows="0"/>
  <protectedRanges>
    <protectedRange sqref="F2 F1:G1 F16:G1048576 F3:G13 F14:G15" name="Oblast3"/>
    <protectedRange sqref="A1:C12 A16:C1048576 A13 A14:C15" name="Oblast1"/>
    <protectedRange sqref="D1:E12 D16:E1048576 E13 D14:E15" name="Oblast2"/>
    <protectedRange sqref="H16:Q1048576 H1:Q13 H14:Q15" name="Oblast4"/>
    <protectedRange sqref="B13:D13" name="Oblast1_1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2023-11-10T13:55:49Z</dcterms:modified>
  <cp:category/>
  <cp:version/>
  <cp:contentType/>
  <cp:contentStatus/>
</cp:coreProperties>
</file>