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36616" yWindow="65416" windowWidth="29040" windowHeight="15840" activeTab="0"/>
  </bookViews>
  <sheets>
    <sheet name="část 1 - ŠPIČKY" sheetId="1" r:id="rId1"/>
    <sheet name="část 1 - rozdělení dodávek" sheetId="3" r:id="rId2"/>
  </sheets>
  <definedNames>
    <definedName name="_xlnm._FilterDatabase" localSheetId="1" hidden="1">'část 1 - rozdělení dodávek'!$A$9:$G$24</definedName>
    <definedName name="_xlnm.Print_Area" localSheetId="1">'část 1 - rozdělení dodávek'!$A$6:$G$24</definedName>
    <definedName name="_xlnm.Print_Area" localSheetId="0">'část 1 - ŠPIČKY'!$A$1:$L$29</definedName>
  </definedNames>
  <calcPr calcId="191029"/>
  <extLst/>
</workbook>
</file>

<file path=xl/sharedStrings.xml><?xml version="1.0" encoding="utf-8"?>
<sst xmlns="http://schemas.openxmlformats.org/spreadsheetml/2006/main" count="274" uniqueCount="70">
  <si>
    <t>Jednotka</t>
  </si>
  <si>
    <t>Položka</t>
  </si>
  <si>
    <t>Náhodná chyba pipetování ve funkčním celku s pipetou pro danný rozsah objemu (dodavatel doloží vyznačené v materiálech od výrobce pipet/špiček)</t>
  </si>
  <si>
    <t>0,1 - 10 μl, délka 34 mm</t>
  </si>
  <si>
    <t>1000 ks</t>
  </si>
  <si>
    <t>0,1 - 20 μl, délka 40 mm</t>
  </si>
  <si>
    <t>bezbarvé, 2 - 200 μl, délka 53 mm</t>
  </si>
  <si>
    <t>bezbarvé, 20 - 300 μl, délka 55 mm</t>
  </si>
  <si>
    <t>bezbarvé, 50 - 1000 μl, délka 71 mm</t>
  </si>
  <si>
    <t>100 - 5 000 μl, délka 120 mm</t>
  </si>
  <si>
    <t>500 ks</t>
  </si>
  <si>
    <t>1 bal (10x96ks)</t>
  </si>
  <si>
    <t xml:space="preserve"> 2-200 µL, délka 55 mm</t>
  </si>
  <si>
    <t>20-300 uL, délka 55 mm</t>
  </si>
  <si>
    <t>50 - 1000 μl, délka 76 mm</t>
  </si>
  <si>
    <t>2 - 200 μl, délka 53 mm</t>
  </si>
  <si>
    <t>50 – 1000 μl, délka 71 mm</t>
  </si>
  <si>
    <t>Část 1 – Špičky k manuálním pístovým pipetám</t>
  </si>
  <si>
    <t>Buňky podbarvené světle modrou barvou vyplní dodavatel</t>
  </si>
  <si>
    <t>CENA - Celková nabídková cena v Kč bez DPH</t>
  </si>
  <si>
    <t>Počet jednotek</t>
  </si>
  <si>
    <t>Výrobce nabízené položky</t>
  </si>
  <si>
    <t>Popis nabízeného položky (název produktu)</t>
  </si>
  <si>
    <r>
      <t>Minimální rozsah objemu a požadovaná délka špičky</t>
    </r>
    <r>
      <rPr>
        <b/>
        <sz val="8"/>
        <color rgb="FFFF0000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 xml:space="preserve">(délka špičky se může lišit maximálně o 10% od požadované hodnoty) </t>
    </r>
  </si>
  <si>
    <r>
      <t>a) Špičky bez filtru</t>
    </r>
    <r>
      <rPr>
        <sz val="14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dle přiložené podrobné specifikace</t>
    </r>
  </si>
  <si>
    <r>
      <t xml:space="preserve">b) Sterilní špičky s filtrem </t>
    </r>
    <r>
      <rPr>
        <sz val="9"/>
        <rFont val="Calibri"/>
        <family val="2"/>
        <scheme val="minor"/>
      </rPr>
      <t>dle přiložené podrobné specifikace</t>
    </r>
  </si>
  <si>
    <r>
      <t xml:space="preserve">c) Špičky bez filtru ve stojáncích, čisté pro PCR po 96 ks, </t>
    </r>
    <r>
      <rPr>
        <sz val="9"/>
        <rFont val="Calibri"/>
        <family val="2"/>
        <scheme val="minor"/>
      </rPr>
      <t>dle přiložené podrobné specifikace</t>
    </r>
  </si>
  <si>
    <t>0,1 - 10 µl, délka 34 mm</t>
  </si>
  <si>
    <r>
      <t xml:space="preserve">Výzva k podání nabídek </t>
    </r>
    <r>
      <rPr>
        <b/>
        <sz val="9"/>
        <color theme="0" tint="-0.4999699890613556"/>
        <rFont val="Calibri"/>
        <family val="2"/>
        <scheme val="minor"/>
      </rPr>
      <t>LFHKDNS01-K2-01-2023</t>
    </r>
    <r>
      <rPr>
        <sz val="9"/>
        <color theme="0" tint="-0.4999699890613556"/>
        <rFont val="Calibri"/>
        <family val="2"/>
        <scheme val="minor"/>
      </rPr>
      <t xml:space="preserve"> – příloha č. 4a</t>
    </r>
  </si>
  <si>
    <t>Příloha č. 4a výzvy k podání nabídek</t>
  </si>
  <si>
    <t>Místa plnění a zdroj financování</t>
  </si>
  <si>
    <t>místo plnění / adresa dodání:</t>
  </si>
  <si>
    <t>Šimkova 870, 500 03 Hradec Králové</t>
  </si>
  <si>
    <t>kontaktní osoba:</t>
  </si>
  <si>
    <t xml:space="preserve">"[Bude doplněno před uzavřením Smlouvy]" </t>
  </si>
  <si>
    <t>Pracoviště</t>
  </si>
  <si>
    <t>Výukové a výzkumné centrum, Zborovská 2089, 500 03 Hradec Králové</t>
  </si>
  <si>
    <t>A1</t>
  </si>
  <si>
    <t>A5</t>
  </si>
  <si>
    <t>A2</t>
  </si>
  <si>
    <t>A3</t>
  </si>
  <si>
    <t>A4</t>
  </si>
  <si>
    <t>A7</t>
  </si>
  <si>
    <t>B3</t>
  </si>
  <si>
    <t>B4</t>
  </si>
  <si>
    <t>B5</t>
  </si>
  <si>
    <t>C1</t>
  </si>
  <si>
    <t>C2</t>
  </si>
  <si>
    <t>C3</t>
  </si>
  <si>
    <t>ř.</t>
  </si>
  <si>
    <t>Jednotková cena v Kč bez DPH</t>
  </si>
  <si>
    <t>Jednotková cena v Kč bez DPH zaokrouhlená na dvě desetinná místa
(jednotková cena rozhodná pro plnění veřejné zakázky)</t>
  </si>
  <si>
    <t>Cena celkem 
v Kč bez DPH</t>
  </si>
  <si>
    <t xml:space="preserve">náhodná chyba pipetování pro objem 150 ul je max.0,5% (0,75 ul) </t>
  </si>
  <si>
    <t xml:space="preserve">náhodná chyba pipetování pro objem 50 ul je max. 0,3% (0,15 ul) </t>
  </si>
  <si>
    <t xml:space="preserve">náhodná chyba pipetování pro objem 5 ul je max. 0,8% (0,04 ul) </t>
  </si>
  <si>
    <t xml:space="preserve">náhodná chyba pipetování pro objem  500 ul je max. 0,2% (1,0 ul) </t>
  </si>
  <si>
    <t xml:space="preserve">náhodná chyba pipetování pro objem 2,5 ml je max. 0,25% (0,006 ml) </t>
  </si>
  <si>
    <t xml:space="preserve">náhodná chyba pipetování pro objem 600 ul je max. 0,4% (2,4 ul) </t>
  </si>
  <si>
    <t xml:space="preserve">náhodná chyba pipetování pro objem 100 ul je max. 0,3% (0,3 ul) </t>
  </si>
  <si>
    <t xml:space="preserve">náhodná chyba pipetování pro objem 1,25 ul je max.1,5% (0,019 ul) </t>
  </si>
  <si>
    <t>Ústav farmakologie</t>
  </si>
  <si>
    <t>Ústav preventivního lékařství</t>
  </si>
  <si>
    <t>Ústav lékařské biochemie</t>
  </si>
  <si>
    <t>Sokolská 581, 500 05 Hradec Králové, areál Fakultní nemocnice v Hradci Králové, budova č. 17</t>
  </si>
  <si>
    <t>Ústav klinické imunologie a alergologie</t>
  </si>
  <si>
    <t>Ústav klinické mikrobiologie</t>
  </si>
  <si>
    <t>Základní specifikace předmětu plnění; Předloha pro zpracování ceny plnění (Ceník)</t>
  </si>
  <si>
    <t>doplní účastník</t>
  </si>
  <si>
    <t>Účastníci zde označí splněné parametry "ano".
Vybraný dodavatel doloží splnění požadovaného parametru ověřitelným způsobem (např. odkazem na přiloženou technickou dokumentaci výrobce či originální prospekt).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</si>
</sst>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8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0" tint="-0.4999699890613556"/>
      <name val="Calibri"/>
      <family val="2"/>
      <scheme val="minor"/>
    </font>
    <font>
      <b/>
      <sz val="9"/>
      <color theme="0" tint="-0.4999699890613556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name val="Calibri"/>
      <family val="2"/>
      <scheme val="minor"/>
    </font>
  </fonts>
  <fills count="1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DB75"/>
        <bgColor indexed="64"/>
      </patternFill>
    </fill>
    <fill>
      <patternFill patternType="solid">
        <fgColor rgb="FFF2B3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389"/>
        <bgColor indexed="64"/>
      </patternFill>
    </fill>
    <fill>
      <patternFill patternType="solid">
        <fgColor rgb="FFFFDF8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left" vertical="center" wrapText="1" shrinkToFit="1"/>
    </xf>
    <xf numFmtId="0" fontId="10" fillId="6" borderId="6" xfId="0" applyFont="1" applyFill="1" applyBorder="1" applyAlignment="1">
      <alignment horizontal="left" vertical="center" wrapText="1" shrinkToFit="1"/>
    </xf>
    <xf numFmtId="0" fontId="10" fillId="6" borderId="6" xfId="0" applyFont="1" applyFill="1" applyBorder="1" applyAlignment="1">
      <alignment horizontal="center" vertical="center" wrapText="1" shrinkToFit="1"/>
    </xf>
    <xf numFmtId="0" fontId="3" fillId="6" borderId="7" xfId="21" applyFont="1" applyFill="1" applyBorder="1" applyAlignment="1">
      <alignment vertical="center" wrapText="1" shrinkToFit="1"/>
    </xf>
    <xf numFmtId="0" fontId="10" fillId="6" borderId="8" xfId="0" applyFont="1" applyFill="1" applyBorder="1" applyAlignment="1">
      <alignment horizontal="left" vertical="center" wrapText="1" shrinkToFit="1"/>
    </xf>
    <xf numFmtId="0" fontId="10" fillId="6" borderId="9" xfId="0" applyFont="1" applyFill="1" applyBorder="1" applyAlignment="1">
      <alignment horizontal="left" vertical="center" wrapText="1" shrinkToFit="1"/>
    </xf>
    <xf numFmtId="0" fontId="10" fillId="6" borderId="9" xfId="0" applyFont="1" applyFill="1" applyBorder="1" applyAlignment="1">
      <alignment horizontal="center" vertical="center" wrapText="1" shrinkToFit="1"/>
    </xf>
    <xf numFmtId="0" fontId="3" fillId="6" borderId="10" xfId="21" applyFont="1" applyFill="1" applyBorder="1" applyAlignment="1">
      <alignment vertical="center" wrapText="1" shrinkToFit="1"/>
    </xf>
    <xf numFmtId="0" fontId="10" fillId="6" borderId="11" xfId="0" applyFont="1" applyFill="1" applyBorder="1" applyAlignment="1">
      <alignment horizontal="left" vertical="center" wrapText="1" shrinkToFit="1"/>
    </xf>
    <xf numFmtId="0" fontId="10" fillId="0" borderId="12" xfId="20" applyFont="1" applyFill="1" applyBorder="1" applyAlignment="1">
      <alignment horizontal="left" vertical="center" wrapText="1"/>
    </xf>
    <xf numFmtId="0" fontId="10" fillId="6" borderId="13" xfId="0" applyFont="1" applyFill="1" applyBorder="1" applyAlignment="1">
      <alignment horizontal="left" vertical="center" wrapText="1" shrinkToFit="1"/>
    </xf>
    <xf numFmtId="0" fontId="10" fillId="6" borderId="14" xfId="0" applyFont="1" applyFill="1" applyBorder="1" applyAlignment="1">
      <alignment horizontal="left" vertical="center" wrapText="1" shrinkToFit="1"/>
    </xf>
    <xf numFmtId="0" fontId="8" fillId="7" borderId="15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8" borderId="18" xfId="0" applyFill="1" applyBorder="1" applyAlignment="1">
      <alignment vertical="center"/>
    </xf>
    <xf numFmtId="0" fontId="0" fillId="8" borderId="18" xfId="0" applyFill="1" applyBorder="1" applyAlignment="1">
      <alignment horizontal="center" vertical="center"/>
    </xf>
    <xf numFmtId="0" fontId="0" fillId="8" borderId="19" xfId="0" applyFill="1" applyBorder="1" applyAlignment="1">
      <alignment vertical="center"/>
    </xf>
    <xf numFmtId="0" fontId="0" fillId="8" borderId="19" xfId="0" applyFill="1" applyBorder="1" applyAlignment="1">
      <alignment horizontal="center" vertical="center"/>
    </xf>
    <xf numFmtId="0" fontId="0" fillId="0" borderId="20" xfId="0" applyBorder="1"/>
    <xf numFmtId="0" fontId="8" fillId="0" borderId="0" xfId="0" applyFont="1" applyAlignment="1">
      <alignment horizontal="center" vertical="center"/>
    </xf>
    <xf numFmtId="0" fontId="8" fillId="7" borderId="2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8" fillId="9" borderId="15" xfId="0" applyFont="1" applyFill="1" applyBorder="1" applyAlignment="1">
      <alignment horizontal="left" vertical="center" wrapText="1"/>
    </xf>
    <xf numFmtId="0" fontId="8" fillId="10" borderId="15" xfId="0" applyFont="1" applyFill="1" applyBorder="1" applyAlignment="1">
      <alignment horizontal="left" vertical="center" wrapText="1"/>
    </xf>
    <xf numFmtId="0" fontId="8" fillId="7" borderId="9" xfId="21" applyFont="1" applyFill="1" applyBorder="1" applyAlignment="1">
      <alignment horizontal="center" vertical="center" wrapText="1" shrinkToFit="1"/>
    </xf>
    <xf numFmtId="0" fontId="8" fillId="7" borderId="14" xfId="21" applyFont="1" applyFill="1" applyBorder="1" applyAlignment="1">
      <alignment horizontal="center" vertical="center" wrapText="1" shrinkToFit="1"/>
    </xf>
    <xf numFmtId="0" fontId="12" fillId="11" borderId="9" xfId="0" applyFont="1" applyFill="1" applyBorder="1" applyAlignment="1">
      <alignment horizontal="center" vertical="center" wrapText="1"/>
    </xf>
    <xf numFmtId="0" fontId="12" fillId="11" borderId="14" xfId="0" applyFont="1" applyFill="1" applyBorder="1" applyAlignment="1">
      <alignment horizontal="center" vertical="center" wrapText="1"/>
    </xf>
    <xf numFmtId="0" fontId="8" fillId="11" borderId="21" xfId="0" applyFont="1" applyFill="1" applyBorder="1" applyAlignment="1">
      <alignment horizontal="center" vertical="center" wrapText="1"/>
    </xf>
    <xf numFmtId="0" fontId="12" fillId="12" borderId="9" xfId="0" applyFont="1" applyFill="1" applyBorder="1" applyAlignment="1">
      <alignment horizontal="center" vertical="center" wrapText="1"/>
    </xf>
    <xf numFmtId="0" fontId="12" fillId="12" borderId="14" xfId="0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left" vertical="center" wrapText="1"/>
    </xf>
    <xf numFmtId="0" fontId="8" fillId="11" borderId="15" xfId="0" applyFont="1" applyFill="1" applyBorder="1" applyAlignment="1">
      <alignment horizontal="left" vertical="center" wrapText="1"/>
    </xf>
    <xf numFmtId="0" fontId="5" fillId="5" borderId="22" xfId="0" applyFont="1" applyFill="1" applyBorder="1" applyAlignment="1">
      <alignment horizontal="center" vertical="center" wrapText="1"/>
    </xf>
    <xf numFmtId="164" fontId="8" fillId="7" borderId="23" xfId="0" applyNumberFormat="1" applyFont="1" applyFill="1" applyBorder="1" applyAlignment="1">
      <alignment horizontal="center" vertical="center" wrapText="1" shrinkToFit="1"/>
    </xf>
    <xf numFmtId="164" fontId="8" fillId="7" borderId="24" xfId="0" applyNumberFormat="1" applyFont="1" applyFill="1" applyBorder="1" applyAlignment="1">
      <alignment horizontal="center" vertical="center" wrapText="1" shrinkToFit="1"/>
    </xf>
    <xf numFmtId="164" fontId="8" fillId="12" borderId="24" xfId="0" applyNumberFormat="1" applyFont="1" applyFill="1" applyBorder="1" applyAlignment="1">
      <alignment horizontal="center" vertical="center" wrapText="1" shrinkToFit="1"/>
    </xf>
    <xf numFmtId="164" fontId="8" fillId="12" borderId="25" xfId="0" applyNumberFormat="1" applyFont="1" applyFill="1" applyBorder="1" applyAlignment="1">
      <alignment horizontal="center" vertical="center" wrapText="1" shrinkToFit="1"/>
    </xf>
    <xf numFmtId="164" fontId="8" fillId="11" borderId="23" xfId="0" applyNumberFormat="1" applyFont="1" applyFill="1" applyBorder="1" applyAlignment="1">
      <alignment horizontal="center" vertical="center" wrapText="1" shrinkToFit="1"/>
    </xf>
    <xf numFmtId="164" fontId="8" fillId="11" borderId="24" xfId="0" applyNumberFormat="1" applyFont="1" applyFill="1" applyBorder="1" applyAlignment="1">
      <alignment horizontal="center" vertical="center" wrapText="1" shrinkToFit="1"/>
    </xf>
    <xf numFmtId="164" fontId="8" fillId="11" borderId="26" xfId="0" applyNumberFormat="1" applyFont="1" applyFill="1" applyBorder="1" applyAlignment="1">
      <alignment horizontal="center" vertical="center" wrapText="1" shrinkToFit="1"/>
    </xf>
    <xf numFmtId="0" fontId="7" fillId="0" borderId="0" xfId="0" applyFont="1"/>
    <xf numFmtId="0" fontId="5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64" fontId="8" fillId="7" borderId="26" xfId="0" applyNumberFormat="1" applyFont="1" applyFill="1" applyBorder="1" applyAlignment="1">
      <alignment horizontal="center" vertical="center" wrapText="1" shrinkToFit="1"/>
    </xf>
    <xf numFmtId="0" fontId="5" fillId="7" borderId="23" xfId="0" applyFont="1" applyFill="1" applyBorder="1" applyAlignment="1">
      <alignment horizontal="center" vertical="center" wrapText="1"/>
    </xf>
    <xf numFmtId="0" fontId="3" fillId="6" borderId="7" xfId="21" applyFill="1" applyBorder="1" applyAlignment="1">
      <alignment vertical="center" wrapText="1" shrinkToFit="1"/>
    </xf>
    <xf numFmtId="0" fontId="5" fillId="7" borderId="9" xfId="0" applyFont="1" applyFill="1" applyBorder="1" applyAlignment="1">
      <alignment horizontal="center" vertical="center" wrapText="1"/>
    </xf>
    <xf numFmtId="0" fontId="3" fillId="6" borderId="10" xfId="21" applyFill="1" applyBorder="1" applyAlignment="1">
      <alignment vertical="center" wrapText="1" shrinkToFit="1"/>
    </xf>
    <xf numFmtId="0" fontId="10" fillId="0" borderId="5" xfId="0" applyFont="1" applyBorder="1" applyAlignment="1">
      <alignment horizontal="left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5" fillId="13" borderId="9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 shrinkToFit="1"/>
    </xf>
    <xf numFmtId="0" fontId="10" fillId="0" borderId="9" xfId="0" applyFont="1" applyBorder="1" applyAlignment="1">
      <alignment horizontal="center" vertical="center" wrapText="1" shrinkToFit="1"/>
    </xf>
    <xf numFmtId="0" fontId="5" fillId="1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 shrinkToFit="1"/>
    </xf>
    <xf numFmtId="0" fontId="5" fillId="7" borderId="14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left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164" fontId="8" fillId="12" borderId="28" xfId="0" applyNumberFormat="1" applyFont="1" applyFill="1" applyBorder="1" applyAlignment="1">
      <alignment horizontal="center" vertical="center" wrapText="1" shrinkToFit="1"/>
    </xf>
    <xf numFmtId="0" fontId="10" fillId="6" borderId="14" xfId="0" applyFont="1" applyFill="1" applyBorder="1" applyAlignment="1">
      <alignment horizontal="center" vertical="center" wrapText="1" shrinkToFi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 shrinkToFit="1"/>
    </xf>
    <xf numFmtId="0" fontId="8" fillId="0" borderId="31" xfId="0" applyFont="1" applyFill="1" applyBorder="1" applyAlignment="1">
      <alignment horizontal="center" vertical="center" wrapText="1" shrinkToFit="1"/>
    </xf>
    <xf numFmtId="0" fontId="8" fillId="0" borderId="9" xfId="20" applyFont="1" applyFill="1" applyBorder="1" applyAlignment="1">
      <alignment horizontal="center" vertical="center" wrapText="1" shrinkToFit="1"/>
    </xf>
    <xf numFmtId="0" fontId="5" fillId="13" borderId="21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left" vertical="center" wrapText="1" shrinkToFit="1"/>
    </xf>
    <xf numFmtId="0" fontId="10" fillId="0" borderId="21" xfId="0" applyFont="1" applyBorder="1" applyAlignment="1">
      <alignment horizontal="center" vertical="center" wrapText="1" shrinkToFit="1"/>
    </xf>
    <xf numFmtId="0" fontId="11" fillId="0" borderId="21" xfId="0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 wrapText="1" shrinkToFit="1"/>
    </xf>
    <xf numFmtId="0" fontId="18" fillId="14" borderId="31" xfId="0" applyFont="1" applyFill="1" applyBorder="1" applyAlignment="1">
      <alignment horizontal="center" vertical="center" wrapText="1"/>
    </xf>
    <xf numFmtId="0" fontId="18" fillId="14" borderId="9" xfId="0" applyFont="1" applyFill="1" applyBorder="1" applyAlignment="1">
      <alignment horizontal="center" vertical="center" wrapText="1"/>
    </xf>
    <xf numFmtId="0" fontId="18" fillId="14" borderId="14" xfId="0" applyFont="1" applyFill="1" applyBorder="1" applyAlignment="1">
      <alignment horizontal="center" vertical="center" wrapText="1"/>
    </xf>
    <xf numFmtId="0" fontId="18" fillId="14" borderId="21" xfId="0" applyFont="1" applyFill="1" applyBorder="1" applyAlignment="1">
      <alignment horizontal="center" vertical="center" wrapText="1"/>
    </xf>
    <xf numFmtId="0" fontId="8" fillId="0" borderId="14" xfId="20" applyFont="1" applyFill="1" applyBorder="1" applyAlignment="1">
      <alignment horizontal="center" vertical="center" wrapText="1" shrinkToFit="1"/>
    </xf>
    <xf numFmtId="164" fontId="18" fillId="14" borderId="9" xfId="0" applyNumberFormat="1" applyFont="1" applyFill="1" applyBorder="1" applyAlignment="1">
      <alignment horizontal="center" vertical="center" wrapText="1"/>
    </xf>
    <xf numFmtId="164" fontId="18" fillId="14" borderId="14" xfId="0" applyNumberFormat="1" applyFont="1" applyFill="1" applyBorder="1" applyAlignment="1">
      <alignment horizontal="center" vertical="center" wrapText="1"/>
    </xf>
    <xf numFmtId="164" fontId="18" fillId="14" borderId="21" xfId="0" applyNumberFormat="1" applyFont="1" applyFill="1" applyBorder="1" applyAlignment="1">
      <alignment horizontal="center" vertical="center" wrapText="1"/>
    </xf>
    <xf numFmtId="164" fontId="18" fillId="0" borderId="9" xfId="0" applyNumberFormat="1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164" fontId="18" fillId="0" borderId="6" xfId="0" applyNumberFormat="1" applyFont="1" applyFill="1" applyBorder="1" applyAlignment="1">
      <alignment horizontal="center" vertical="center"/>
    </xf>
    <xf numFmtId="164" fontId="18" fillId="0" borderId="21" xfId="0" applyNumberFormat="1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 wrapText="1" shrinkToFit="1"/>
    </xf>
    <xf numFmtId="0" fontId="19" fillId="6" borderId="9" xfId="0" applyFont="1" applyFill="1" applyBorder="1" applyAlignment="1">
      <alignment horizontal="center" vertical="center" wrapText="1" shrinkToFit="1"/>
    </xf>
    <xf numFmtId="0" fontId="19" fillId="6" borderId="14" xfId="0" applyFont="1" applyFill="1" applyBorder="1" applyAlignment="1">
      <alignment horizontal="center" vertical="center" wrapText="1" shrinkToFit="1"/>
    </xf>
    <xf numFmtId="0" fontId="19" fillId="0" borderId="21" xfId="0" applyFont="1" applyFill="1" applyBorder="1" applyAlignment="1">
      <alignment horizontal="center" vertical="center" wrapText="1" shrinkToFit="1"/>
    </xf>
    <xf numFmtId="0" fontId="19" fillId="0" borderId="9" xfId="0" applyFont="1" applyFill="1" applyBorder="1" applyAlignment="1">
      <alignment horizontal="center" vertical="center" wrapText="1" shrinkToFit="1"/>
    </xf>
    <xf numFmtId="0" fontId="19" fillId="0" borderId="14" xfId="0" applyFont="1" applyFill="1" applyBorder="1" applyAlignment="1">
      <alignment horizontal="center" vertical="center" wrapText="1" shrinkToFit="1"/>
    </xf>
    <xf numFmtId="0" fontId="19" fillId="6" borderId="33" xfId="0" applyFont="1" applyFill="1" applyBorder="1" applyAlignment="1">
      <alignment horizontal="left" vertical="center" wrapText="1" shrinkToFit="1"/>
    </xf>
    <xf numFmtId="0" fontId="19" fillId="6" borderId="6" xfId="0" applyFont="1" applyFill="1" applyBorder="1" applyAlignment="1">
      <alignment horizontal="left" vertical="center" wrapText="1" shrinkToFit="1"/>
    </xf>
    <xf numFmtId="0" fontId="19" fillId="6" borderId="34" xfId="0" applyFont="1" applyFill="1" applyBorder="1" applyAlignment="1">
      <alignment horizontal="left" vertical="center" wrapText="1" shrinkToFit="1"/>
    </xf>
    <xf numFmtId="0" fontId="19" fillId="6" borderId="9" xfId="0" applyFont="1" applyFill="1" applyBorder="1" applyAlignment="1">
      <alignment horizontal="left" vertical="center" wrapText="1" shrinkToFit="1"/>
    </xf>
    <xf numFmtId="0" fontId="19" fillId="6" borderId="14" xfId="0" applyFont="1" applyFill="1" applyBorder="1" applyAlignment="1">
      <alignment horizontal="left" vertical="center" wrapText="1" shrinkToFit="1"/>
    </xf>
    <xf numFmtId="0" fontId="19" fillId="0" borderId="35" xfId="0" applyFont="1" applyFill="1" applyBorder="1" applyAlignment="1">
      <alignment horizontal="left" vertical="center" wrapText="1" shrinkToFit="1"/>
    </xf>
    <xf numFmtId="0" fontId="19" fillId="6" borderId="21" xfId="0" applyFont="1" applyFill="1" applyBorder="1" applyAlignment="1">
      <alignment horizontal="left" vertical="center" wrapText="1" shrinkToFit="1"/>
    </xf>
    <xf numFmtId="0" fontId="19" fillId="0" borderId="34" xfId="0" applyFont="1" applyFill="1" applyBorder="1" applyAlignment="1">
      <alignment horizontal="left" vertical="center" wrapText="1" shrinkToFit="1"/>
    </xf>
    <xf numFmtId="0" fontId="19" fillId="0" borderId="36" xfId="20" applyFont="1" applyFill="1" applyBorder="1" applyAlignment="1">
      <alignment horizontal="left" vertical="center" wrapText="1"/>
    </xf>
    <xf numFmtId="0" fontId="19" fillId="6" borderId="11" xfId="0" applyFont="1" applyFill="1" applyBorder="1" applyAlignment="1">
      <alignment horizontal="left" vertical="center" wrapText="1" shrinkToFit="1"/>
    </xf>
    <xf numFmtId="0" fontId="19" fillId="0" borderId="33" xfId="0" applyFont="1" applyFill="1" applyBorder="1" applyAlignment="1">
      <alignment horizontal="left" vertical="center" wrapText="1" shrinkToFit="1"/>
    </xf>
    <xf numFmtId="0" fontId="19" fillId="6" borderId="37" xfId="0" applyFont="1" applyFill="1" applyBorder="1" applyAlignment="1">
      <alignment horizontal="left" vertical="center" wrapText="1" shrinkToFit="1"/>
    </xf>
    <xf numFmtId="0" fontId="18" fillId="0" borderId="28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 shrinkToFit="1"/>
    </xf>
    <xf numFmtId="0" fontId="18" fillId="0" borderId="25" xfId="0" applyFont="1" applyFill="1" applyBorder="1" applyAlignment="1">
      <alignment horizontal="left" vertical="center" wrapText="1"/>
    </xf>
    <xf numFmtId="164" fontId="13" fillId="8" borderId="4" xfId="22" applyNumberFormat="1" applyFont="1" applyFill="1" applyBorder="1" applyAlignment="1" applyProtection="1">
      <alignment horizontal="center" vertical="center" wrapText="1"/>
      <protection locked="0"/>
    </xf>
    <xf numFmtId="164" fontId="13" fillId="8" borderId="22" xfId="22" applyNumberFormat="1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3" fillId="6" borderId="2" xfId="0" applyFont="1" applyFill="1" applyBorder="1" applyAlignment="1">
      <alignment horizontal="left" vertical="center"/>
    </xf>
    <xf numFmtId="0" fontId="13" fillId="6" borderId="38" xfId="0" applyFont="1" applyFill="1" applyBorder="1" applyAlignment="1">
      <alignment horizontal="left" vertical="center"/>
    </xf>
    <xf numFmtId="0" fontId="13" fillId="6" borderId="27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164" fontId="17" fillId="15" borderId="15" xfId="0" applyNumberFormat="1" applyFont="1" applyFill="1" applyBorder="1" applyAlignment="1">
      <alignment horizontal="right" vertical="center"/>
    </xf>
    <xf numFmtId="164" fontId="17" fillId="15" borderId="16" xfId="0" applyNumberFormat="1" applyFont="1" applyFill="1" applyBorder="1" applyAlignment="1">
      <alignment horizontal="right" vertical="center"/>
    </xf>
    <xf numFmtId="164" fontId="17" fillId="15" borderId="10" xfId="0" applyNumberFormat="1" applyFont="1" applyFill="1" applyBorder="1" applyAlignment="1">
      <alignment horizontal="right" vertical="center"/>
    </xf>
    <xf numFmtId="164" fontId="17" fillId="15" borderId="1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16" borderId="0" xfId="0" applyFont="1" applyFill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známka" xfId="20"/>
    <cellStyle name="Správně" xfId="21"/>
    <cellStyle name="Procent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Q29"/>
  <sheetViews>
    <sheetView tabSelected="1" view="pageBreakPreview" zoomScale="115" zoomScaleSheetLayoutView="115" workbookViewId="0" topLeftCell="A1">
      <pane ySplit="10" topLeftCell="A18" activePane="bottomLeft" state="frozen"/>
      <selection pane="bottomLeft" activeCell="K24" sqref="K24"/>
    </sheetView>
  </sheetViews>
  <sheetFormatPr defaultColWidth="9.140625" defaultRowHeight="15"/>
  <cols>
    <col min="1" max="1" width="31.28125" style="3" customWidth="1"/>
    <col min="2" max="2" width="4.421875" style="33" customWidth="1"/>
    <col min="3" max="3" width="21.28125" style="3" customWidth="1"/>
    <col min="4" max="4" width="32.421875" style="3" customWidth="1"/>
    <col min="5" max="5" width="23.7109375" style="3" customWidth="1"/>
    <col min="6" max="6" width="19.28125" style="3" customWidth="1"/>
    <col min="7" max="7" width="18.28125" style="3" customWidth="1"/>
    <col min="8" max="8" width="11.00390625" style="3" customWidth="1"/>
    <col min="9" max="10" width="11.57421875" style="4" customWidth="1"/>
    <col min="11" max="11" width="16.28125" style="3" customWidth="1"/>
    <col min="12" max="12" width="14.00390625" style="3" customWidth="1"/>
    <col min="13" max="16384" width="9.140625" style="3" customWidth="1"/>
  </cols>
  <sheetData>
    <row r="1" ht="15">
      <c r="L1" s="22" t="s">
        <v>28</v>
      </c>
    </row>
    <row r="3" spans="1:17" ht="15">
      <c r="A3" s="137" t="s">
        <v>29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"/>
      <c r="N3" s="1"/>
      <c r="O3" s="1"/>
      <c r="P3" s="1"/>
      <c r="Q3" s="1"/>
    </row>
    <row r="5" spans="1:17" ht="15">
      <c r="A5" s="137" t="s">
        <v>17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"/>
      <c r="N5" s="1"/>
      <c r="O5" s="1"/>
      <c r="P5" s="1"/>
      <c r="Q5" s="1"/>
    </row>
    <row r="7" spans="1:17" ht="15">
      <c r="A7" s="138" t="s">
        <v>67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2"/>
      <c r="N7" s="2"/>
      <c r="O7" s="2"/>
      <c r="P7" s="2"/>
      <c r="Q7" s="2"/>
    </row>
    <row r="9" ht="15.75" thickBot="1">
      <c r="B9" s="35"/>
    </row>
    <row r="10" spans="1:12" ht="90.75" thickBot="1">
      <c r="A10" s="59" t="s">
        <v>1</v>
      </c>
      <c r="B10" s="60" t="s">
        <v>49</v>
      </c>
      <c r="C10" s="61" t="s">
        <v>23</v>
      </c>
      <c r="D10" s="62" t="s">
        <v>2</v>
      </c>
      <c r="E10" s="63" t="s">
        <v>69</v>
      </c>
      <c r="F10" s="63" t="s">
        <v>22</v>
      </c>
      <c r="G10" s="63" t="s">
        <v>21</v>
      </c>
      <c r="H10" s="63" t="s">
        <v>20</v>
      </c>
      <c r="I10" s="63" t="s">
        <v>0</v>
      </c>
      <c r="J10" s="63" t="s">
        <v>50</v>
      </c>
      <c r="K10" s="63" t="s">
        <v>51</v>
      </c>
      <c r="L10" s="64" t="s">
        <v>52</v>
      </c>
    </row>
    <row r="11" spans="1:12" ht="36" customHeight="1">
      <c r="A11" s="21" t="s">
        <v>24</v>
      </c>
      <c r="B11" s="34" t="s">
        <v>37</v>
      </c>
      <c r="C11" s="114" t="s">
        <v>3</v>
      </c>
      <c r="D11" s="115" t="s">
        <v>60</v>
      </c>
      <c r="E11" s="96" t="s">
        <v>68</v>
      </c>
      <c r="F11" s="96" t="s">
        <v>68</v>
      </c>
      <c r="G11" s="96" t="s">
        <v>68</v>
      </c>
      <c r="H11" s="36">
        <v>8</v>
      </c>
      <c r="I11" s="108" t="s">
        <v>4</v>
      </c>
      <c r="J11" s="101" t="s">
        <v>68</v>
      </c>
      <c r="K11" s="106" t="e">
        <f aca="true" t="shared" si="0" ref="K11:K22">ROUND(J11,2)</f>
        <v>#VALUE!</v>
      </c>
      <c r="L11" s="51" t="e">
        <f>H11*K11</f>
        <v>#VALUE!</v>
      </c>
    </row>
    <row r="12" spans="1:12" ht="36" customHeight="1">
      <c r="A12" s="12"/>
      <c r="B12" s="41" t="s">
        <v>39</v>
      </c>
      <c r="C12" s="116" t="s">
        <v>5</v>
      </c>
      <c r="D12" s="117" t="s">
        <v>55</v>
      </c>
      <c r="E12" s="97" t="s">
        <v>68</v>
      </c>
      <c r="F12" s="97" t="s">
        <v>68</v>
      </c>
      <c r="G12" s="97" t="s">
        <v>68</v>
      </c>
      <c r="H12" s="37">
        <v>4</v>
      </c>
      <c r="I12" s="109" t="s">
        <v>4</v>
      </c>
      <c r="J12" s="101" t="s">
        <v>68</v>
      </c>
      <c r="K12" s="104" t="e">
        <f t="shared" si="0"/>
        <v>#VALUE!</v>
      </c>
      <c r="L12" s="52" t="e">
        <f aca="true" t="shared" si="1" ref="L12:L22">H12*K12</f>
        <v>#VALUE!</v>
      </c>
    </row>
    <row r="13" spans="1:12" ht="36" customHeight="1">
      <c r="A13" s="12"/>
      <c r="B13" s="41" t="s">
        <v>40</v>
      </c>
      <c r="C13" s="116" t="s">
        <v>6</v>
      </c>
      <c r="D13" s="117" t="s">
        <v>54</v>
      </c>
      <c r="E13" s="97" t="s">
        <v>68</v>
      </c>
      <c r="F13" s="97" t="s">
        <v>68</v>
      </c>
      <c r="G13" s="97" t="s">
        <v>68</v>
      </c>
      <c r="H13" s="37">
        <v>21</v>
      </c>
      <c r="I13" s="109" t="s">
        <v>4</v>
      </c>
      <c r="J13" s="101" t="s">
        <v>68</v>
      </c>
      <c r="K13" s="104" t="e">
        <f t="shared" si="0"/>
        <v>#VALUE!</v>
      </c>
      <c r="L13" s="52" t="e">
        <f t="shared" si="1"/>
        <v>#VALUE!</v>
      </c>
    </row>
    <row r="14" spans="1:12" ht="36" customHeight="1">
      <c r="A14" s="12"/>
      <c r="B14" s="41" t="s">
        <v>41</v>
      </c>
      <c r="C14" s="116" t="s">
        <v>7</v>
      </c>
      <c r="D14" s="117" t="s">
        <v>53</v>
      </c>
      <c r="E14" s="97" t="s">
        <v>68</v>
      </c>
      <c r="F14" s="97" t="s">
        <v>68</v>
      </c>
      <c r="G14" s="97" t="s">
        <v>68</v>
      </c>
      <c r="H14" s="37">
        <v>4</v>
      </c>
      <c r="I14" s="109" t="s">
        <v>4</v>
      </c>
      <c r="J14" s="101" t="s">
        <v>68</v>
      </c>
      <c r="K14" s="104" t="e">
        <f t="shared" si="0"/>
        <v>#VALUE!</v>
      </c>
      <c r="L14" s="52" t="e">
        <f t="shared" si="1"/>
        <v>#VALUE!</v>
      </c>
    </row>
    <row r="15" spans="1:12" ht="36" customHeight="1">
      <c r="A15" s="12"/>
      <c r="B15" s="41" t="s">
        <v>38</v>
      </c>
      <c r="C15" s="116" t="s">
        <v>8</v>
      </c>
      <c r="D15" s="117" t="s">
        <v>56</v>
      </c>
      <c r="E15" s="97" t="s">
        <v>68</v>
      </c>
      <c r="F15" s="97" t="s">
        <v>68</v>
      </c>
      <c r="G15" s="97" t="s">
        <v>68</v>
      </c>
      <c r="H15" s="37">
        <v>20</v>
      </c>
      <c r="I15" s="109" t="s">
        <v>4</v>
      </c>
      <c r="J15" s="101" t="s">
        <v>68</v>
      </c>
      <c r="K15" s="104" t="e">
        <f t="shared" si="0"/>
        <v>#VALUE!</v>
      </c>
      <c r="L15" s="52" t="e">
        <f t="shared" si="1"/>
        <v>#VALUE!</v>
      </c>
    </row>
    <row r="16" spans="1:12" ht="36" customHeight="1" thickBot="1">
      <c r="A16" s="16"/>
      <c r="B16" s="42" t="s">
        <v>42</v>
      </c>
      <c r="C16" s="118" t="s">
        <v>9</v>
      </c>
      <c r="D16" s="118" t="s">
        <v>57</v>
      </c>
      <c r="E16" s="98" t="s">
        <v>68</v>
      </c>
      <c r="F16" s="98" t="s">
        <v>68</v>
      </c>
      <c r="G16" s="98" t="s">
        <v>68</v>
      </c>
      <c r="H16" s="38">
        <v>7</v>
      </c>
      <c r="I16" s="110" t="s">
        <v>10</v>
      </c>
      <c r="J16" s="102" t="s">
        <v>68</v>
      </c>
      <c r="K16" s="105" t="e">
        <f t="shared" si="0"/>
        <v>#VALUE!</v>
      </c>
      <c r="L16" s="65" t="e">
        <f t="shared" si="1"/>
        <v>#VALUE!</v>
      </c>
    </row>
    <row r="17" spans="1:12" ht="36" customHeight="1">
      <c r="A17" s="48" t="s">
        <v>25</v>
      </c>
      <c r="B17" s="46" t="s">
        <v>43</v>
      </c>
      <c r="C17" s="119" t="s">
        <v>12</v>
      </c>
      <c r="D17" s="120" t="s">
        <v>59</v>
      </c>
      <c r="E17" s="99" t="s">
        <v>68</v>
      </c>
      <c r="F17" s="99" t="s">
        <v>68</v>
      </c>
      <c r="G17" s="99" t="s">
        <v>68</v>
      </c>
      <c r="H17" s="83">
        <v>2</v>
      </c>
      <c r="I17" s="111" t="s">
        <v>11</v>
      </c>
      <c r="J17" s="103" t="s">
        <v>68</v>
      </c>
      <c r="K17" s="107" t="e">
        <f t="shared" si="0"/>
        <v>#VALUE!</v>
      </c>
      <c r="L17" s="84" t="e">
        <f t="shared" si="1"/>
        <v>#VALUE!</v>
      </c>
    </row>
    <row r="18" spans="1:12" ht="36" customHeight="1">
      <c r="A18" s="142"/>
      <c r="B18" s="46" t="s">
        <v>44</v>
      </c>
      <c r="C18" s="121" t="s">
        <v>13</v>
      </c>
      <c r="D18" s="117" t="s">
        <v>53</v>
      </c>
      <c r="E18" s="97" t="s">
        <v>68</v>
      </c>
      <c r="F18" s="97" t="s">
        <v>68</v>
      </c>
      <c r="G18" s="97" t="s">
        <v>68</v>
      </c>
      <c r="H18" s="37">
        <v>8</v>
      </c>
      <c r="I18" s="112" t="s">
        <v>11</v>
      </c>
      <c r="J18" s="101" t="s">
        <v>68</v>
      </c>
      <c r="K18" s="104" t="e">
        <f t="shared" si="0"/>
        <v>#VALUE!</v>
      </c>
      <c r="L18" s="53" t="e">
        <f t="shared" si="1"/>
        <v>#VALUE!</v>
      </c>
    </row>
    <row r="19" spans="1:12" ht="36" customHeight="1" thickBot="1">
      <c r="A19" s="143"/>
      <c r="B19" s="47" t="s">
        <v>45</v>
      </c>
      <c r="C19" s="122" t="s">
        <v>14</v>
      </c>
      <c r="D19" s="123" t="s">
        <v>58</v>
      </c>
      <c r="E19" s="98" t="s">
        <v>68</v>
      </c>
      <c r="F19" s="98" t="s">
        <v>68</v>
      </c>
      <c r="G19" s="98" t="s">
        <v>68</v>
      </c>
      <c r="H19" s="100">
        <v>5</v>
      </c>
      <c r="I19" s="113" t="s">
        <v>11</v>
      </c>
      <c r="J19" s="102" t="s">
        <v>68</v>
      </c>
      <c r="K19" s="105" t="e">
        <f t="shared" si="0"/>
        <v>#VALUE!</v>
      </c>
      <c r="L19" s="54" t="e">
        <f t="shared" si="1"/>
        <v>#VALUE!</v>
      </c>
    </row>
    <row r="20" spans="1:12" ht="36" customHeight="1">
      <c r="A20" s="49" t="s">
        <v>26</v>
      </c>
      <c r="B20" s="45" t="s">
        <v>46</v>
      </c>
      <c r="C20" s="124" t="s">
        <v>27</v>
      </c>
      <c r="D20" s="115" t="s">
        <v>60</v>
      </c>
      <c r="E20" s="99" t="s">
        <v>68</v>
      </c>
      <c r="F20" s="99" t="s">
        <v>68</v>
      </c>
      <c r="G20" s="99" t="s">
        <v>68</v>
      </c>
      <c r="H20" s="83">
        <v>12</v>
      </c>
      <c r="I20" s="111" t="s">
        <v>11</v>
      </c>
      <c r="J20" s="103" t="s">
        <v>68</v>
      </c>
      <c r="K20" s="106" t="e">
        <f t="shared" si="0"/>
        <v>#VALUE!</v>
      </c>
      <c r="L20" s="55" t="e">
        <f t="shared" si="1"/>
        <v>#VALUE!</v>
      </c>
    </row>
    <row r="21" spans="1:12" ht="36" customHeight="1">
      <c r="A21" s="135"/>
      <c r="B21" s="43" t="s">
        <v>47</v>
      </c>
      <c r="C21" s="121" t="s">
        <v>15</v>
      </c>
      <c r="D21" s="117" t="s">
        <v>54</v>
      </c>
      <c r="E21" s="97" t="s">
        <v>68</v>
      </c>
      <c r="F21" s="97" t="s">
        <v>68</v>
      </c>
      <c r="G21" s="97" t="s">
        <v>68</v>
      </c>
      <c r="H21" s="37">
        <v>5</v>
      </c>
      <c r="I21" s="112" t="s">
        <v>11</v>
      </c>
      <c r="J21" s="101" t="s">
        <v>68</v>
      </c>
      <c r="K21" s="104" t="e">
        <f t="shared" si="0"/>
        <v>#VALUE!</v>
      </c>
      <c r="L21" s="56" t="e">
        <f t="shared" si="1"/>
        <v>#VALUE!</v>
      </c>
    </row>
    <row r="22" spans="1:12" ht="36" customHeight="1" thickBot="1">
      <c r="A22" s="136"/>
      <c r="B22" s="44" t="s">
        <v>48</v>
      </c>
      <c r="C22" s="125" t="s">
        <v>16</v>
      </c>
      <c r="D22" s="118" t="s">
        <v>56</v>
      </c>
      <c r="E22" s="98" t="s">
        <v>68</v>
      </c>
      <c r="F22" s="98" t="s">
        <v>68</v>
      </c>
      <c r="G22" s="98" t="s">
        <v>68</v>
      </c>
      <c r="H22" s="38">
        <v>3</v>
      </c>
      <c r="I22" s="113" t="s">
        <v>11</v>
      </c>
      <c r="J22" s="102" t="s">
        <v>68</v>
      </c>
      <c r="K22" s="105" t="e">
        <f t="shared" si="0"/>
        <v>#VALUE!</v>
      </c>
      <c r="L22" s="57" t="e">
        <f t="shared" si="1"/>
        <v>#VALUE!</v>
      </c>
    </row>
    <row r="23" ht="15.75" thickBot="1"/>
    <row r="24" spans="1:10" ht="20.25" customHeight="1" thickBot="1">
      <c r="A24" s="139" t="s">
        <v>19</v>
      </c>
      <c r="B24" s="140"/>
      <c r="C24" s="140"/>
      <c r="D24" s="141"/>
      <c r="E24" s="133" t="e">
        <f>SUM(L11:L22)</f>
        <v>#VALUE!</v>
      </c>
      <c r="F24" s="134"/>
      <c r="I24" s="3"/>
      <c r="J24" s="3"/>
    </row>
    <row r="29" spans="2:3" ht="15">
      <c r="B29" s="97"/>
      <c r="C29" s="58" t="s">
        <v>18</v>
      </c>
    </row>
  </sheetData>
  <mergeCells count="7">
    <mergeCell ref="E24:F24"/>
    <mergeCell ref="A21:A22"/>
    <mergeCell ref="A3:L3"/>
    <mergeCell ref="A5:L5"/>
    <mergeCell ref="A7:L7"/>
    <mergeCell ref="A24:D24"/>
    <mergeCell ref="A18:A19"/>
  </mergeCells>
  <printOptions/>
  <pageMargins left="0.2362204724409449" right="0.2362204724409449" top="0.7874015748031497" bottom="0.7874015748031497" header="0" footer="0"/>
  <pageSetup horizontalDpi="600" verticalDpi="600" orientation="landscape" paperSize="9" scale="64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F8368-A25E-416A-80BB-E11659285C71}">
  <sheetPr>
    <tabColor rgb="FFAFEAFF"/>
  </sheetPr>
  <dimension ref="A1:G43"/>
  <sheetViews>
    <sheetView showGridLines="0" view="pageBreakPreview" zoomScaleSheetLayoutView="100" workbookViewId="0" topLeftCell="A1">
      <selection activeCell="K12" sqref="K12"/>
    </sheetView>
  </sheetViews>
  <sheetFormatPr defaultColWidth="9.140625" defaultRowHeight="15"/>
  <cols>
    <col min="1" max="1" width="40.00390625" style="0" customWidth="1"/>
    <col min="2" max="2" width="5.140625" style="0" customWidth="1"/>
    <col min="3" max="3" width="21.140625" style="0" customWidth="1"/>
    <col min="4" max="4" width="28.140625" style="0" customWidth="1"/>
    <col min="5" max="6" width="10.57421875" style="0" customWidth="1"/>
    <col min="7" max="7" width="25.8515625" style="0" customWidth="1"/>
  </cols>
  <sheetData>
    <row r="1" ht="15">
      <c r="G1" s="23" t="str">
        <f>'část 1 - ŠPIČKY'!L1</f>
        <v>Výzva k podání nabídek LFHKDNS01-K2-01-2023 – příloha č. 4a</v>
      </c>
    </row>
    <row r="3" spans="1:7" ht="15">
      <c r="A3" s="148" t="s">
        <v>29</v>
      </c>
      <c r="B3" s="148"/>
      <c r="C3" s="148"/>
      <c r="D3" s="148"/>
      <c r="E3" s="148"/>
      <c r="F3" s="148"/>
      <c r="G3" s="148"/>
    </row>
    <row r="5" spans="1:7" ht="19.15" customHeight="1">
      <c r="A5" s="137" t="s">
        <v>17</v>
      </c>
      <c r="B5" s="137"/>
      <c r="C5" s="137"/>
      <c r="D5" s="137"/>
      <c r="E5" s="137"/>
      <c r="F5" s="137"/>
      <c r="G5" s="137"/>
    </row>
    <row r="6" spans="1:7" ht="15">
      <c r="A6" s="24"/>
      <c r="B6" s="24"/>
      <c r="C6" s="24"/>
      <c r="D6" s="24"/>
      <c r="E6" s="24"/>
      <c r="F6" s="24"/>
      <c r="G6" s="24"/>
    </row>
    <row r="7" spans="1:7" ht="15">
      <c r="A7" s="149" t="s">
        <v>30</v>
      </c>
      <c r="B7" s="149"/>
      <c r="C7" s="149"/>
      <c r="D7" s="149"/>
      <c r="E7" s="149"/>
      <c r="F7" s="149"/>
      <c r="G7" s="149"/>
    </row>
    <row r="9" ht="19.15" customHeight="1" thickBot="1"/>
    <row r="10" spans="1:7" ht="15">
      <c r="A10" s="144" t="s">
        <v>31</v>
      </c>
      <c r="B10" s="145"/>
      <c r="C10" s="25" t="s">
        <v>32</v>
      </c>
      <c r="D10" s="26"/>
      <c r="E10" s="26"/>
      <c r="F10" s="26"/>
      <c r="G10" s="27"/>
    </row>
    <row r="11" spans="1:7" ht="15.75" thickBot="1">
      <c r="A11" s="146" t="s">
        <v>33</v>
      </c>
      <c r="B11" s="147"/>
      <c r="C11" s="30" t="s">
        <v>34</v>
      </c>
      <c r="D11" s="31"/>
      <c r="E11" s="31"/>
      <c r="F11" s="31"/>
      <c r="G11" s="32"/>
    </row>
    <row r="12" spans="1:7" ht="57" thickBot="1">
      <c r="A12" s="5" t="s">
        <v>1</v>
      </c>
      <c r="B12" s="50" t="s">
        <v>49</v>
      </c>
      <c r="C12" s="6" t="s">
        <v>23</v>
      </c>
      <c r="D12" s="7" t="s">
        <v>2</v>
      </c>
      <c r="E12" s="8" t="s">
        <v>0</v>
      </c>
      <c r="F12" s="8" t="s">
        <v>20</v>
      </c>
      <c r="G12" s="50" t="s">
        <v>35</v>
      </c>
    </row>
    <row r="13" spans="1:7" ht="30.75">
      <c r="A13" s="21" t="s">
        <v>24</v>
      </c>
      <c r="B13" s="66" t="s">
        <v>37</v>
      </c>
      <c r="C13" s="9" t="s">
        <v>3</v>
      </c>
      <c r="D13" s="10" t="s">
        <v>60</v>
      </c>
      <c r="E13" s="11" t="s">
        <v>4</v>
      </c>
      <c r="F13" s="37">
        <v>5</v>
      </c>
      <c r="G13" s="126" t="s">
        <v>61</v>
      </c>
    </row>
    <row r="14" spans="1:7" ht="22.5">
      <c r="A14" s="67"/>
      <c r="B14" s="68" t="s">
        <v>39</v>
      </c>
      <c r="C14" s="13" t="s">
        <v>5</v>
      </c>
      <c r="D14" s="14" t="s">
        <v>55</v>
      </c>
      <c r="E14" s="15" t="s">
        <v>4</v>
      </c>
      <c r="F14" s="37">
        <v>3</v>
      </c>
      <c r="G14" s="126" t="s">
        <v>61</v>
      </c>
    </row>
    <row r="15" spans="1:7" ht="29.25" customHeight="1">
      <c r="A15" s="67"/>
      <c r="B15" s="68" t="s">
        <v>40</v>
      </c>
      <c r="C15" s="13" t="s">
        <v>6</v>
      </c>
      <c r="D15" s="14" t="s">
        <v>54</v>
      </c>
      <c r="E15" s="15" t="s">
        <v>4</v>
      </c>
      <c r="F15" s="37">
        <v>4</v>
      </c>
      <c r="G15" s="126" t="s">
        <v>61</v>
      </c>
    </row>
    <row r="16" spans="1:7" ht="22.5">
      <c r="A16" s="67"/>
      <c r="B16" s="68" t="s">
        <v>41</v>
      </c>
      <c r="C16" s="13" t="s">
        <v>7</v>
      </c>
      <c r="D16" s="14" t="s">
        <v>53</v>
      </c>
      <c r="E16" s="15" t="s">
        <v>4</v>
      </c>
      <c r="F16" s="37">
        <v>2</v>
      </c>
      <c r="G16" s="128" t="s">
        <v>61</v>
      </c>
    </row>
    <row r="17" spans="1:7" ht="29.25" customHeight="1">
      <c r="A17" s="67"/>
      <c r="B17" s="68" t="s">
        <v>38</v>
      </c>
      <c r="C17" s="13" t="s">
        <v>8</v>
      </c>
      <c r="D17" s="14" t="s">
        <v>56</v>
      </c>
      <c r="E17" s="15" t="s">
        <v>4</v>
      </c>
      <c r="F17" s="37">
        <v>4</v>
      </c>
      <c r="G17" s="126" t="s">
        <v>61</v>
      </c>
    </row>
    <row r="18" spans="1:7" ht="29.25" customHeight="1" thickBot="1">
      <c r="A18" s="69"/>
      <c r="B18" s="81" t="s">
        <v>42</v>
      </c>
      <c r="C18" s="19" t="s">
        <v>9</v>
      </c>
      <c r="D18" s="20" t="s">
        <v>57</v>
      </c>
      <c r="E18" s="85" t="s">
        <v>10</v>
      </c>
      <c r="F18" s="38">
        <v>4</v>
      </c>
      <c r="G18" s="127" t="s">
        <v>61</v>
      </c>
    </row>
    <row r="19" spans="1:7" ht="29.25" customHeight="1">
      <c r="A19" s="39" t="s">
        <v>25</v>
      </c>
      <c r="B19" s="91" t="s">
        <v>44</v>
      </c>
      <c r="C19" s="92" t="s">
        <v>13</v>
      </c>
      <c r="D19" s="82" t="s">
        <v>53</v>
      </c>
      <c r="E19" s="93" t="s">
        <v>11</v>
      </c>
      <c r="F19" s="83">
        <v>1</v>
      </c>
      <c r="G19" s="132" t="s">
        <v>62</v>
      </c>
    </row>
    <row r="20" spans="1:7" ht="29.25" customHeight="1">
      <c r="A20" s="86"/>
      <c r="B20" s="72" t="s">
        <v>44</v>
      </c>
      <c r="C20" s="73" t="s">
        <v>13</v>
      </c>
      <c r="D20" s="14" t="s">
        <v>53</v>
      </c>
      <c r="E20" s="74" t="s">
        <v>11</v>
      </c>
      <c r="F20" s="37">
        <v>5</v>
      </c>
      <c r="G20" s="128" t="s">
        <v>61</v>
      </c>
    </row>
    <row r="21" spans="1:7" ht="29.25" customHeight="1">
      <c r="A21" s="86"/>
      <c r="B21" s="75" t="s">
        <v>45</v>
      </c>
      <c r="C21" s="18" t="s">
        <v>14</v>
      </c>
      <c r="D21" s="17" t="s">
        <v>58</v>
      </c>
      <c r="E21" s="76" t="s">
        <v>11</v>
      </c>
      <c r="F21" s="90">
        <v>1</v>
      </c>
      <c r="G21" s="128" t="s">
        <v>62</v>
      </c>
    </row>
    <row r="22" spans="1:7" ht="29.25" customHeight="1" thickBot="1">
      <c r="A22" s="87"/>
      <c r="B22" s="75" t="s">
        <v>45</v>
      </c>
      <c r="C22" s="18" t="s">
        <v>14</v>
      </c>
      <c r="D22" s="17" t="s">
        <v>58</v>
      </c>
      <c r="E22" s="76" t="s">
        <v>11</v>
      </c>
      <c r="F22" s="90">
        <v>4</v>
      </c>
      <c r="G22" s="127" t="s">
        <v>61</v>
      </c>
    </row>
    <row r="23" spans="1:7" ht="29.25" customHeight="1">
      <c r="A23" s="40" t="s">
        <v>26</v>
      </c>
      <c r="B23" s="77" t="s">
        <v>46</v>
      </c>
      <c r="C23" s="70" t="s">
        <v>27</v>
      </c>
      <c r="D23" s="10" t="s">
        <v>60</v>
      </c>
      <c r="E23" s="71" t="s">
        <v>11</v>
      </c>
      <c r="F23" s="36">
        <v>12</v>
      </c>
      <c r="G23" s="126" t="s">
        <v>61</v>
      </c>
    </row>
    <row r="24" spans="1:7" ht="22.5">
      <c r="A24" s="150"/>
      <c r="B24" s="78" t="s">
        <v>47</v>
      </c>
      <c r="C24" s="73" t="s">
        <v>15</v>
      </c>
      <c r="D24" s="14" t="s">
        <v>54</v>
      </c>
      <c r="E24" s="74" t="s">
        <v>11</v>
      </c>
      <c r="F24" s="37">
        <v>5</v>
      </c>
      <c r="G24" s="128" t="s">
        <v>61</v>
      </c>
    </row>
    <row r="25" spans="1:7" ht="23.25" thickBot="1">
      <c r="A25" s="151"/>
      <c r="B25" s="79" t="s">
        <v>48</v>
      </c>
      <c r="C25" s="19" t="s">
        <v>16</v>
      </c>
      <c r="D25" s="20" t="s">
        <v>56</v>
      </c>
      <c r="E25" s="80" t="s">
        <v>11</v>
      </c>
      <c r="F25" s="38">
        <v>3</v>
      </c>
      <c r="G25" s="127" t="s">
        <v>61</v>
      </c>
    </row>
    <row r="26" ht="15.75" thickBot="1"/>
    <row r="27" spans="1:7" ht="15">
      <c r="A27" s="144" t="s">
        <v>31</v>
      </c>
      <c r="B27" s="145"/>
      <c r="C27" s="25" t="s">
        <v>36</v>
      </c>
      <c r="D27" s="25"/>
      <c r="E27" s="26"/>
      <c r="F27" s="26"/>
      <c r="G27" s="27"/>
    </row>
    <row r="28" spans="1:7" ht="15.75" thickBot="1">
      <c r="A28" s="146" t="s">
        <v>33</v>
      </c>
      <c r="B28" s="147"/>
      <c r="C28" s="30" t="s">
        <v>34</v>
      </c>
      <c r="D28" s="28"/>
      <c r="E28" s="29"/>
      <c r="F28" s="29"/>
      <c r="G28" s="32"/>
    </row>
    <row r="29" spans="1:7" ht="57" thickBot="1">
      <c r="A29" s="5" t="s">
        <v>1</v>
      </c>
      <c r="B29" s="50" t="s">
        <v>49</v>
      </c>
      <c r="C29" s="6" t="s">
        <v>23</v>
      </c>
      <c r="D29" s="7" t="s">
        <v>2</v>
      </c>
      <c r="E29" s="8" t="s">
        <v>0</v>
      </c>
      <c r="F29" s="8" t="s">
        <v>20</v>
      </c>
      <c r="G29" s="50" t="s">
        <v>35</v>
      </c>
    </row>
    <row r="30" spans="1:7" ht="30.75">
      <c r="A30" s="21" t="s">
        <v>24</v>
      </c>
      <c r="B30" s="66" t="s">
        <v>37</v>
      </c>
      <c r="C30" s="9" t="s">
        <v>3</v>
      </c>
      <c r="D30" s="10" t="s">
        <v>60</v>
      </c>
      <c r="E30" s="11" t="s">
        <v>4</v>
      </c>
      <c r="F30" s="89">
        <v>3</v>
      </c>
      <c r="G30" s="126" t="s">
        <v>63</v>
      </c>
    </row>
    <row r="31" spans="1:7" ht="22.5">
      <c r="A31" s="67"/>
      <c r="B31" s="68" t="s">
        <v>39</v>
      </c>
      <c r="C31" s="13" t="s">
        <v>5</v>
      </c>
      <c r="D31" s="14" t="s">
        <v>55</v>
      </c>
      <c r="E31" s="15" t="s">
        <v>4</v>
      </c>
      <c r="F31" s="37">
        <v>1</v>
      </c>
      <c r="G31" s="126" t="s">
        <v>63</v>
      </c>
    </row>
    <row r="32" spans="1:7" ht="22.5">
      <c r="A32" s="67"/>
      <c r="B32" s="68" t="s">
        <v>40</v>
      </c>
      <c r="C32" s="13" t="s">
        <v>6</v>
      </c>
      <c r="D32" s="14" t="s">
        <v>54</v>
      </c>
      <c r="E32" s="15" t="s">
        <v>4</v>
      </c>
      <c r="F32" s="37">
        <v>15</v>
      </c>
      <c r="G32" s="126" t="s">
        <v>63</v>
      </c>
    </row>
    <row r="33" spans="1:7" ht="29.25" customHeight="1">
      <c r="A33" s="67"/>
      <c r="B33" s="68" t="s">
        <v>38</v>
      </c>
      <c r="C33" s="13" t="s">
        <v>8</v>
      </c>
      <c r="D33" s="14" t="s">
        <v>56</v>
      </c>
      <c r="E33" s="15" t="s">
        <v>4</v>
      </c>
      <c r="F33" s="37">
        <v>14</v>
      </c>
      <c r="G33" s="126" t="s">
        <v>63</v>
      </c>
    </row>
    <row r="34" spans="1:7" ht="29.25" customHeight="1" thickBot="1">
      <c r="A34" s="69"/>
      <c r="B34" s="81" t="s">
        <v>42</v>
      </c>
      <c r="C34" s="19" t="s">
        <v>9</v>
      </c>
      <c r="D34" s="20" t="s">
        <v>57</v>
      </c>
      <c r="E34" s="85" t="s">
        <v>10</v>
      </c>
      <c r="F34" s="38">
        <v>3</v>
      </c>
      <c r="G34" s="127" t="s">
        <v>63</v>
      </c>
    </row>
    <row r="35" ht="15.75" thickBot="1"/>
    <row r="36" spans="1:7" ht="15">
      <c r="A36" s="144" t="s">
        <v>31</v>
      </c>
      <c r="B36" s="145"/>
      <c r="C36" s="25" t="s">
        <v>64</v>
      </c>
      <c r="D36" s="25"/>
      <c r="E36" s="26"/>
      <c r="F36" s="26"/>
      <c r="G36" s="27"/>
    </row>
    <row r="37" spans="1:7" ht="15.75" thickBot="1">
      <c r="A37" s="146" t="s">
        <v>33</v>
      </c>
      <c r="B37" s="147"/>
      <c r="C37" s="30" t="s">
        <v>34</v>
      </c>
      <c r="D37" s="28"/>
      <c r="E37" s="29"/>
      <c r="F37" s="29"/>
      <c r="G37" s="32"/>
    </row>
    <row r="38" spans="1:7" ht="57" thickBot="1">
      <c r="A38" s="5" t="s">
        <v>1</v>
      </c>
      <c r="B38" s="50" t="s">
        <v>49</v>
      </c>
      <c r="C38" s="6" t="s">
        <v>23</v>
      </c>
      <c r="D38" s="7" t="s">
        <v>2</v>
      </c>
      <c r="E38" s="8" t="s">
        <v>0</v>
      </c>
      <c r="F38" s="8" t="s">
        <v>20</v>
      </c>
      <c r="G38" s="50" t="s">
        <v>35</v>
      </c>
    </row>
    <row r="39" spans="1:7" ht="30.75">
      <c r="A39" s="21" t="s">
        <v>24</v>
      </c>
      <c r="B39" s="68" t="s">
        <v>40</v>
      </c>
      <c r="C39" s="13" t="s">
        <v>6</v>
      </c>
      <c r="D39" s="14" t="s">
        <v>54</v>
      </c>
      <c r="E39" s="15" t="s">
        <v>4</v>
      </c>
      <c r="F39" s="88">
        <v>2</v>
      </c>
      <c r="G39" s="126" t="s">
        <v>65</v>
      </c>
    </row>
    <row r="40" spans="1:7" ht="24">
      <c r="A40" s="67"/>
      <c r="B40" s="68" t="s">
        <v>41</v>
      </c>
      <c r="C40" s="13" t="s">
        <v>7</v>
      </c>
      <c r="D40" s="14" t="s">
        <v>53</v>
      </c>
      <c r="E40" s="15" t="s">
        <v>4</v>
      </c>
      <c r="F40" s="88">
        <v>2</v>
      </c>
      <c r="G40" s="128" t="s">
        <v>65</v>
      </c>
    </row>
    <row r="41" spans="1:7" ht="23.25" thickBot="1">
      <c r="A41" s="67"/>
      <c r="B41" s="81" t="s">
        <v>38</v>
      </c>
      <c r="C41" s="19" t="s">
        <v>8</v>
      </c>
      <c r="D41" s="20" t="s">
        <v>56</v>
      </c>
      <c r="E41" s="85" t="s">
        <v>4</v>
      </c>
      <c r="F41" s="95">
        <v>2</v>
      </c>
      <c r="G41" s="127" t="s">
        <v>66</v>
      </c>
    </row>
    <row r="42" spans="1:7" ht="24">
      <c r="A42" s="39" t="s">
        <v>25</v>
      </c>
      <c r="B42" s="91" t="s">
        <v>43</v>
      </c>
      <c r="C42" s="92" t="s">
        <v>12</v>
      </c>
      <c r="D42" s="82" t="s">
        <v>59</v>
      </c>
      <c r="E42" s="93" t="s">
        <v>11</v>
      </c>
      <c r="F42" s="94">
        <v>2</v>
      </c>
      <c r="G42" s="126" t="s">
        <v>65</v>
      </c>
    </row>
    <row r="43" spans="1:7" ht="24.75" thickBot="1">
      <c r="A43" s="129"/>
      <c r="B43" s="130" t="s">
        <v>44</v>
      </c>
      <c r="C43" s="131" t="s">
        <v>13</v>
      </c>
      <c r="D43" s="20" t="s">
        <v>53</v>
      </c>
      <c r="E43" s="80" t="s">
        <v>11</v>
      </c>
      <c r="F43" s="95">
        <v>2</v>
      </c>
      <c r="G43" s="127" t="s">
        <v>65</v>
      </c>
    </row>
  </sheetData>
  <mergeCells count="10">
    <mergeCell ref="A36:B36"/>
    <mergeCell ref="A37:B37"/>
    <mergeCell ref="A10:B10"/>
    <mergeCell ref="A3:G3"/>
    <mergeCell ref="A5:G5"/>
    <mergeCell ref="A7:G7"/>
    <mergeCell ref="A11:B11"/>
    <mergeCell ref="A24:A25"/>
    <mergeCell ref="A27:B27"/>
    <mergeCell ref="A28:B2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7" r:id="rId1"/>
  <rowBreaks count="1" manualBreakCount="1">
    <brk id="25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SJNTW423CER2-215143244-775330</_dlc_DocId>
    <_dlc_DocIdUrl xmlns="669acb4e-bfff-43fa-93ec-c15ea9074887">
      <Url>https://lfhk.sharepoint.com/sites/dokumentylf/opvvv/_layouts/15/DocIdRedir.aspx?ID=SJNTW423CER2-215143244-775330</Url>
      <Description>SJNTW423CER2-215143244-775330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4D3C6E-B5E6-46A5-BD50-3B9EB093722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82A12DF-1DA8-4330-B670-4006142C0B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B6EA35-8F2F-4B5C-A787-B949C11F6D28}">
  <ds:schemaRefs>
    <ds:schemaRef ds:uri="http://schemas.microsoft.com/office/2006/metadata/properties"/>
    <ds:schemaRef ds:uri="http://schemas.microsoft.com/office/infopath/2007/PartnerControls"/>
    <ds:schemaRef ds:uri="669acb4e-bfff-43fa-93ec-c15ea9074887"/>
  </ds:schemaRefs>
</ds:datastoreItem>
</file>

<file path=customXml/itemProps4.xml><?xml version="1.0" encoding="utf-8"?>
<ds:datastoreItem xmlns:ds="http://schemas.openxmlformats.org/officeDocument/2006/customXml" ds:itemID="{902DFFA6-01DE-4914-971A-16E23BDEBB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Sterba, Martin</dc:creator>
  <cp:keywords/>
  <dc:description/>
  <cp:lastModifiedBy>Hanzlová, Hana</cp:lastModifiedBy>
  <cp:lastPrinted>2023-11-02T09:51:35Z</cp:lastPrinted>
  <dcterms:created xsi:type="dcterms:W3CDTF">2018-09-19T17:56:55Z</dcterms:created>
  <dcterms:modified xsi:type="dcterms:W3CDTF">2023-11-16T08:24:02Z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2afaad99-861d-4105-8c48-d865ccabb65b</vt:lpwstr>
  </property>
</Properties>
</file>