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93_23_Obnova a rozšíření vybavení pracovišť mat. sekce 79\2_ZD final\"/>
    </mc:Choice>
  </mc:AlternateContent>
  <xr:revisionPtr revIDLastSave="0" documentId="13_ncr:1_{1F106D9F-B8B0-476C-8A41-01CF331BA0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bídková cena" sheetId="1" r:id="rId1"/>
    <sheet name="1 Monitor" sheetId="3" r:id="rId2"/>
    <sheet name="2 USB-C port rep." sheetId="4" r:id="rId3"/>
    <sheet name="3 Notebook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G4" i="1"/>
  <c r="F4" i="1"/>
  <c r="E4" i="1"/>
  <c r="F6" i="1" l="1"/>
  <c r="A6" i="1"/>
  <c r="E5" i="1"/>
  <c r="F5" i="1" s="1"/>
  <c r="G5" i="1" s="1"/>
  <c r="A5" i="1"/>
  <c r="E11" i="1" l="1"/>
  <c r="G6" i="1"/>
  <c r="F11" i="1" l="1"/>
  <c r="G11" i="1" s="1"/>
</calcChain>
</file>

<file path=xl/sharedStrings.xml><?xml version="1.0" encoding="utf-8"?>
<sst xmlns="http://schemas.openxmlformats.org/spreadsheetml/2006/main" count="171" uniqueCount="133">
  <si>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</si>
  <si>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</si>
  <si>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</si>
  <si>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</si>
  <si>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</si>
  <si>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</si>
  <si>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</si>
  <si>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</si>
  <si>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</si>
  <si>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</si>
  <si>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</si>
  <si>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B) doplnění ozančení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</si>
  <si>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</si>
  <si>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</si>
  <si>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</si>
  <si>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</si>
  <si>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</si>
  <si>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</si>
  <si>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Typ procesoru</t>
  </si>
  <si>
    <t>DDR4</t>
  </si>
  <si>
    <t>Nabídková cena 
celkem 
Kč bez DPH</t>
  </si>
  <si>
    <t>Nabídková cena
celkem Kč vč. 
DPH</t>
  </si>
  <si>
    <t xml:space="preserve">TABULKA NABÍDKOVÉ CENY </t>
  </si>
  <si>
    <t>č. faktury</t>
  </si>
  <si>
    <t>NABÍZENÝ MODEL:
………………………………………..
Part number:</t>
  </si>
  <si>
    <t>V …………………………. dne …2023</t>
  </si>
  <si>
    <t>Monitor</t>
  </si>
  <si>
    <t>Notebook</t>
  </si>
  <si>
    <t>USB-C port replicator</t>
  </si>
  <si>
    <t>minimální požadovaný parametr</t>
  </si>
  <si>
    <t>Základní parametry</t>
  </si>
  <si>
    <t>Úhlopříčka displeje ["]: </t>
  </si>
  <si>
    <t>Nativní rozlišení: </t>
  </si>
  <si>
    <t>max 5</t>
  </si>
  <si>
    <t>Vlastnosti obrazovky</t>
  </si>
  <si>
    <t>matný</t>
  </si>
  <si>
    <t>Ano</t>
  </si>
  <si>
    <t>Vstupy / Výstupy</t>
  </si>
  <si>
    <t>délka záruka (roky)</t>
  </si>
  <si>
    <t>3840 × 2160 (4K UHD)</t>
  </si>
  <si>
    <t>Doba odezvy (změna šedá-šedá) [ms]: </t>
  </si>
  <si>
    <t>Rozteč sousedních bodů</t>
  </si>
  <si>
    <t>0,18 mm × 0,18 mm</t>
  </si>
  <si>
    <t>Max. počet zobrazitelných barev</t>
  </si>
  <si>
    <t>max 16,7 milionu</t>
  </si>
  <si>
    <t>Maximální kontrastní poměr</t>
  </si>
  <si>
    <t>Jas</t>
  </si>
  <si>
    <t>350 cd/m2 (typicky)</t>
  </si>
  <si>
    <t>Barevná paleta/tabulka LUT</t>
  </si>
  <si>
    <t>min 1 mld. barev / 14 bitů</t>
  </si>
  <si>
    <t>sRGB min 100%</t>
  </si>
  <si>
    <t>DisplayPort</t>
  </si>
  <si>
    <t>HDMI (4K @ 60Hz)</t>
  </si>
  <si>
    <t>DisplayPort via USB-C</t>
  </si>
  <si>
    <t>Audio vstupy</t>
  </si>
  <si>
    <t>Audio výstupy (pro sluchátka)</t>
  </si>
  <si>
    <t>3.5mm stereo jack</t>
  </si>
  <si>
    <t>USB-A 3.0</t>
  </si>
  <si>
    <t>Pozorovací úhly pro K=10:1 horizontal/vertical</t>
  </si>
  <si>
    <t>178° / 178°</t>
  </si>
  <si>
    <t>Technologie TFT panelu</t>
  </si>
  <si>
    <t>IPS</t>
  </si>
  <si>
    <t>32"</t>
  </si>
  <si>
    <t>Spotřeba energie</t>
  </si>
  <si>
    <t>Spotřeba</t>
  </si>
  <si>
    <t>max.* 163 W, typicky 33 W</t>
  </si>
  <si>
    <t>Spotřeba ve vypnutém stavu</t>
  </si>
  <si>
    <t>méně než 0,5 W</t>
  </si>
  <si>
    <t>Spotřeba ve v při vypnutém vypínači</t>
  </si>
  <si>
    <t>0 W</t>
  </si>
  <si>
    <t>Vestavěné reporoduktory</t>
  </si>
  <si>
    <t>Hmotnost</t>
  </si>
  <si>
    <t>max 11 kg</t>
  </si>
  <si>
    <t>Funkce Picture-by-Picture</t>
  </si>
  <si>
    <t>Technické vlastnosti</t>
  </si>
  <si>
    <t>Paměť</t>
  </si>
  <si>
    <t>Typ paměti</t>
  </si>
  <si>
    <t>Paměťové sloty</t>
  </si>
  <si>
    <t>disk</t>
  </si>
  <si>
    <t>SSD</t>
  </si>
  <si>
    <t>velikost disku</t>
  </si>
  <si>
    <t>512 GB</t>
  </si>
  <si>
    <t>Grafická karta</t>
  </si>
  <si>
    <t>Average G3D Mark min. 2600</t>
  </si>
  <si>
    <t>Konektory</t>
  </si>
  <si>
    <t>Konektor RJ45 (nativní bez redukce)</t>
  </si>
  <si>
    <t>ano</t>
  </si>
  <si>
    <t>Audio Combo Jack</t>
  </si>
  <si>
    <t>USB 3.2 Gen 1 (USB 3.0)</t>
  </si>
  <si>
    <t>USB 2.0</t>
  </si>
  <si>
    <t>Bluetooth</t>
  </si>
  <si>
    <t>HDMI</t>
  </si>
  <si>
    <t>WiFi 802.11ac</t>
  </si>
  <si>
    <t>Další vlastnosti</t>
  </si>
  <si>
    <t>kapacita baterie</t>
  </si>
  <si>
    <t>Webkamera</t>
  </si>
  <si>
    <t>Čtečka otisků prstů</t>
  </si>
  <si>
    <t>Integrovaná čtečka karet</t>
  </si>
  <si>
    <t>Podsvícená klávesnice</t>
  </si>
  <si>
    <t>max 1,5 kg</t>
  </si>
  <si>
    <t>min. 50 Wh</t>
  </si>
  <si>
    <t>720p</t>
  </si>
  <si>
    <t>Zabudovaný čip TPM (kompatibilita s WIN 11)</t>
  </si>
  <si>
    <t>v5.0</t>
  </si>
  <si>
    <t>Velikost displeje</t>
  </si>
  <si>
    <t>rozlišení displeje</t>
  </si>
  <si>
    <t>14"</t>
  </si>
  <si>
    <t>Typ displeje</t>
  </si>
  <si>
    <t>Ostatní</t>
  </si>
  <si>
    <t>Display port</t>
  </si>
  <si>
    <t>USB-C</t>
  </si>
  <si>
    <t>USB-A 3.2</t>
  </si>
  <si>
    <t>RJ45</t>
  </si>
  <si>
    <t>2x</t>
  </si>
  <si>
    <t>min.3x</t>
  </si>
  <si>
    <t>1x</t>
  </si>
  <si>
    <t>audio</t>
  </si>
  <si>
    <t>jack</t>
  </si>
  <si>
    <t>Maximální hodnota Power Delivery</t>
  </si>
  <si>
    <t>100 W</t>
  </si>
  <si>
    <t>čtečka SD karet</t>
  </si>
  <si>
    <t>čtečka mikro SD karet</t>
  </si>
  <si>
    <t>Barvy</t>
  </si>
  <si>
    <t>Ostatní informace</t>
  </si>
  <si>
    <t>Další parametry</t>
  </si>
  <si>
    <t>USB-C port rep.</t>
  </si>
  <si>
    <t>max 1 300:1</t>
  </si>
  <si>
    <t>USB-C (docking, DisplayPort Alt Mode, napájení 60 W max.)</t>
  </si>
  <si>
    <t>1x male, 
1x female</t>
  </si>
  <si>
    <t>1 920 x 1 080</t>
  </si>
  <si>
    <t>16 GB</t>
  </si>
  <si>
    <t>2 x 8 GB 
2 sloty</t>
  </si>
  <si>
    <t>i7  
min 2,8 GHz (2 800 MHz)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</si>
</sst>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00B0F0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Sans"/>
      <charset val="238"/>
    </font>
    <font>
      <sz val="12"/>
      <color rgb="FF000000"/>
      <name val="Sans"/>
      <charset val="238"/>
    </font>
    <font>
      <u/>
      <sz val="12"/>
      <color theme="1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center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/>
    </xf>
    <xf numFmtId="4" fontId="0" fillId="4" borderId="0" xfId="0" applyNumberFormat="1" applyFill="1" applyBorder="1" applyAlignment="1" applyProtection="1">
      <alignment vertical="center"/>
    </xf>
    <xf numFmtId="4" fontId="4" fillId="0" borderId="5" xfId="0" applyNumberFormat="1" applyFont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/>
    </xf>
    <xf numFmtId="4" fontId="4" fillId="0" borderId="7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9" xfId="0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0" fillId="5" borderId="1" xfId="0" applyFont="1" applyFill="1" applyBorder="1" applyAlignment="1" applyProtection="1">
      <alignment vertical="center" wrapText="1"/>
    </xf>
    <xf numFmtId="0" fontId="10" fillId="5" borderId="1" xfId="0" applyFont="1" applyFill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 wrapText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10" fillId="0" borderId="1" xfId="0" applyFont="1" applyBorder="1" applyAlignment="1" applyProtection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 wrapText="1"/>
    </xf>
    <xf numFmtId="0" fontId="0" fillId="5" borderId="0" xfId="0" applyFill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left" wrapText="1"/>
      <protection locked="0"/>
    </xf>
    <xf numFmtId="0" fontId="19" fillId="3" borderId="1" xfId="1" applyFont="1" applyFill="1" applyBorder="1" applyAlignment="1" applyProtection="1">
      <alignment horizontal="left" wrapText="1"/>
      <protection locked="0"/>
    </xf>
    <xf numFmtId="0" fontId="10" fillId="3" borderId="1" xfId="0" applyFont="1" applyFill="1" applyBorder="1" applyAlignment="1" applyProtection="1">
      <alignment horizontal="left" wrapText="1"/>
      <protection locked="0"/>
    </xf>
    <xf numFmtId="0" fontId="10" fillId="6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right" wrapText="1"/>
    </xf>
    <xf numFmtId="0" fontId="10" fillId="0" borderId="1" xfId="0" applyFont="1" applyBorder="1" applyAlignment="1" applyProtection="1">
      <alignment horizontal="right"/>
    </xf>
    <xf numFmtId="0" fontId="10" fillId="4" borderId="1" xfId="0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 applyProtection="1">
      <alignment horizontal="left" wrapText="1"/>
      <protection locked="0"/>
    </xf>
    <xf numFmtId="0" fontId="10" fillId="4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Alignment="1" applyProtection="1">
      <alignment horizontal="left"/>
      <protection locked="0"/>
    </xf>
    <xf numFmtId="0" fontId="18" fillId="3" borderId="1" xfId="0" applyFont="1" applyFill="1" applyBorder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5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5" borderId="1" xfId="0" applyFont="1" applyFill="1" applyBorder="1" applyAlignment="1" applyProtection="1">
      <alignment horizontal="left" wrapText="1"/>
    </xf>
    <xf numFmtId="0" fontId="14" fillId="0" borderId="1" xfId="0" applyFont="1" applyBorder="1" applyAlignment="1" applyProtection="1">
      <alignment horizontal="left" wrapText="1"/>
    </xf>
    <xf numFmtId="0" fontId="14" fillId="0" borderId="1" xfId="0" applyFont="1" applyBorder="1" applyAlignment="1" applyProtection="1">
      <alignment horizontal="right" wrapText="1"/>
    </xf>
    <xf numFmtId="0" fontId="14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right"/>
    </xf>
    <xf numFmtId="0" fontId="20" fillId="0" borderId="1" xfId="0" applyFont="1" applyBorder="1" applyAlignment="1" applyProtection="1">
      <alignment horizontal="left"/>
    </xf>
    <xf numFmtId="0" fontId="14" fillId="5" borderId="1" xfId="0" applyFont="1" applyFill="1" applyBorder="1" applyAlignment="1" applyProtection="1">
      <alignment horizontal="right" wrapText="1"/>
    </xf>
    <xf numFmtId="49" fontId="14" fillId="4" borderId="1" xfId="0" applyNumberFormat="1" applyFont="1" applyFill="1" applyBorder="1" applyAlignment="1" applyProtection="1">
      <alignment horizontal="right" wrapText="1"/>
    </xf>
    <xf numFmtId="0" fontId="14" fillId="0" borderId="1" xfId="0" applyFont="1" applyFill="1" applyBorder="1" applyAlignment="1" applyProtection="1">
      <alignment horizontal="right" wrapText="1"/>
    </xf>
    <xf numFmtId="0" fontId="14" fillId="0" borderId="1" xfId="0" applyFont="1" applyFill="1" applyBorder="1" applyAlignment="1" applyProtection="1">
      <alignment horizontal="left" wrapText="1"/>
    </xf>
    <xf numFmtId="0" fontId="14" fillId="4" borderId="1" xfId="0" applyFont="1" applyFill="1" applyBorder="1" applyAlignment="1" applyProtection="1">
      <alignment horizontal="right" wrapText="1"/>
    </xf>
    <xf numFmtId="0" fontId="14" fillId="5" borderId="1" xfId="0" applyFont="1" applyFill="1" applyBorder="1" applyAlignment="1" applyProtection="1">
      <alignment horizontal="left" vertical="center" wrapText="1"/>
    </xf>
    <xf numFmtId="0" fontId="14" fillId="5" borderId="1" xfId="0" applyFont="1" applyFill="1" applyBorder="1" applyAlignment="1" applyProtection="1">
      <alignment horizontal="right" vertical="center" wrapText="1"/>
    </xf>
    <xf numFmtId="0" fontId="14" fillId="4" borderId="1" xfId="0" applyFont="1" applyFill="1" applyBorder="1" applyAlignment="1" applyProtection="1">
      <alignment horizontal="right" vertical="center" wrapText="1"/>
    </xf>
    <xf numFmtId="0" fontId="14" fillId="0" borderId="1" xfId="0" applyFont="1" applyBorder="1" applyAlignment="1" applyProtection="1">
      <alignment horizontal="right"/>
    </xf>
    <xf numFmtId="0" fontId="14" fillId="6" borderId="1" xfId="0" applyFont="1" applyFill="1" applyBorder="1" applyAlignment="1" applyProtection="1">
      <alignment horizontal="left" vertical="center" wrapText="1"/>
    </xf>
    <xf numFmtId="0" fontId="14" fillId="6" borderId="1" xfId="0" applyFont="1" applyFill="1" applyBorder="1" applyAlignment="1" applyProtection="1">
      <alignment horizontal="right" vertical="center" wrapText="1"/>
    </xf>
    <xf numFmtId="0" fontId="14" fillId="0" borderId="0" xfId="0" applyFont="1" applyAlignment="1" applyProtection="1">
      <alignment horizontal="left"/>
    </xf>
    <xf numFmtId="0" fontId="0" fillId="5" borderId="1" xfId="0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right" vertical="center" wrapText="1"/>
      <protection locked="0"/>
    </xf>
    <xf numFmtId="0" fontId="18" fillId="0" borderId="1" xfId="0" applyFont="1" applyBorder="1" applyAlignment="1" applyProtection="1">
      <alignment horizontal="left"/>
    </xf>
    <xf numFmtId="0" fontId="18" fillId="0" borderId="1" xfId="0" applyFont="1" applyBorder="1" applyAlignment="1" applyProtection="1">
      <alignment horizontal="right"/>
    </xf>
    <xf numFmtId="0" fontId="18" fillId="0" borderId="1" xfId="0" applyFont="1" applyBorder="1" applyAlignment="1" applyProtection="1">
      <alignment horizontal="right" wrapText="1"/>
    </xf>
    <xf numFmtId="0" fontId="10" fillId="5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7" fillId="0" borderId="1" xfId="0" applyFont="1" applyBorder="1" applyProtection="1"/>
    <xf numFmtId="0" fontId="17" fillId="0" borderId="1" xfId="0" applyFont="1" applyBorder="1" applyAlignment="1" applyProtection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="80" zoomScaleNormal="80" workbookViewId="0">
      <selection activeCell="P10" sqref="P10"/>
    </sheetView>
  </sheetViews>
  <sheetFormatPr defaultColWidth="8.88671875" defaultRowHeight="14.4"/>
  <cols>
    <col min="1" max="1" width="8.88671875" style="16"/>
    <col min="2" max="2" width="21.33203125" style="16" customWidth="1"/>
    <col min="3" max="3" width="12.88671875" style="16" customWidth="1"/>
    <col min="4" max="4" width="11.109375" style="16" customWidth="1"/>
    <col min="5" max="5" width="18.33203125" style="16" customWidth="1"/>
    <col min="6" max="6" width="20.6640625" style="16" customWidth="1"/>
    <col min="7" max="7" width="20.33203125" style="16" customWidth="1"/>
    <col min="8" max="8" width="2.44140625" style="16" customWidth="1"/>
    <col min="9" max="9" width="12.33203125" style="16" customWidth="1"/>
    <col min="10" max="16384" width="8.88671875" style="16"/>
  </cols>
  <sheetData>
    <row r="1" spans="1:9" ht="31.2" customHeight="1">
      <c r="A1" s="61" t="s">
        <v>22</v>
      </c>
      <c r="B1" s="62"/>
      <c r="C1" s="62"/>
      <c r="D1" s="62"/>
      <c r="E1" s="62"/>
      <c r="F1" s="62"/>
      <c r="G1" s="62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28.8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1"/>
      <c r="I3" s="2" t="s">
        <v>23</v>
      </c>
    </row>
    <row r="4" spans="1:9" ht="59.4" customHeight="1">
      <c r="A4" s="56">
        <v>1</v>
      </c>
      <c r="B4" s="4" t="s">
        <v>26</v>
      </c>
      <c r="C4" s="5">
        <v>1</v>
      </c>
      <c r="D4" s="6"/>
      <c r="E4" s="7">
        <f>C4*D4</f>
        <v>0</v>
      </c>
      <c r="F4" s="7">
        <f>E4*0.21</f>
        <v>0</v>
      </c>
      <c r="G4" s="7">
        <f>E4+F4</f>
        <v>0</v>
      </c>
      <c r="H4" s="1"/>
      <c r="I4" s="64">
        <v>511230098</v>
      </c>
    </row>
    <row r="5" spans="1:9" ht="60" customHeight="1">
      <c r="A5" s="56">
        <f>A4+1</f>
        <v>2</v>
      </c>
      <c r="B5" s="4" t="s">
        <v>28</v>
      </c>
      <c r="C5" s="5">
        <v>1</v>
      </c>
      <c r="D5" s="6"/>
      <c r="E5" s="7">
        <f>C5*D5</f>
        <v>0</v>
      </c>
      <c r="F5" s="7">
        <f t="shared" ref="F5:F6" si="0">E5*0.21</f>
        <v>0</v>
      </c>
      <c r="G5" s="7">
        <f>E5+F5</f>
        <v>0</v>
      </c>
      <c r="H5" s="1"/>
      <c r="I5" s="64"/>
    </row>
    <row r="6" spans="1:9" ht="60" customHeight="1">
      <c r="A6" s="56">
        <f>A5+1</f>
        <v>3</v>
      </c>
      <c r="B6" s="4" t="s">
        <v>27</v>
      </c>
      <c r="C6" s="5">
        <v>1</v>
      </c>
      <c r="D6" s="6"/>
      <c r="E6" s="7">
        <f>C6*D6</f>
        <v>0</v>
      </c>
      <c r="F6" s="7">
        <f t="shared" si="0"/>
        <v>0</v>
      </c>
      <c r="G6" s="7">
        <f t="shared" ref="G6" si="1">E6+F6</f>
        <v>0</v>
      </c>
      <c r="H6" s="1"/>
      <c r="I6" s="35">
        <v>306230119</v>
      </c>
    </row>
    <row r="7" spans="1:9">
      <c r="A7" s="8"/>
      <c r="B7" s="9"/>
      <c r="C7" s="10"/>
      <c r="D7" s="11"/>
      <c r="E7" s="11"/>
      <c r="F7" s="11"/>
      <c r="G7" s="11"/>
      <c r="H7" s="1"/>
      <c r="I7" s="1"/>
    </row>
    <row r="8" spans="1:9" ht="85.2" customHeight="1">
      <c r="A8" s="1"/>
      <c r="B8" s="63" t="s">
        <v>7</v>
      </c>
      <c r="C8" s="63"/>
      <c r="D8" s="63"/>
      <c r="E8" s="63"/>
      <c r="F8" s="63"/>
      <c r="G8" s="63"/>
      <c r="H8" s="1"/>
      <c r="I8" s="1"/>
    </row>
    <row r="9" spans="1:9" ht="15" thickBot="1">
      <c r="A9" s="1"/>
      <c r="B9" s="1"/>
      <c r="C9" s="1"/>
      <c r="D9" s="1"/>
      <c r="E9" s="1"/>
      <c r="F9" s="1"/>
      <c r="G9" s="1"/>
      <c r="H9" s="1"/>
      <c r="I9" s="1"/>
    </row>
    <row r="10" spans="1:9" ht="46.8">
      <c r="A10" s="1"/>
      <c r="B10" s="1"/>
      <c r="C10" s="1"/>
      <c r="D10" s="1"/>
      <c r="E10" s="19" t="s">
        <v>20</v>
      </c>
      <c r="F10" s="20" t="s">
        <v>8</v>
      </c>
      <c r="G10" s="21" t="s">
        <v>21</v>
      </c>
      <c r="H10" s="1"/>
      <c r="I10" s="1"/>
    </row>
    <row r="11" spans="1:9" ht="72.599999999999994" customHeight="1" thickBot="1">
      <c r="A11" s="1"/>
      <c r="B11" s="1"/>
      <c r="C11" s="1"/>
      <c r="D11" s="1"/>
      <c r="E11" s="12">
        <f>E4+E5+E6</f>
        <v>0</v>
      </c>
      <c r="F11" s="13">
        <f>E11*0.21</f>
        <v>0</v>
      </c>
      <c r="G11" s="14">
        <f>E11+F11</f>
        <v>0</v>
      </c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 ht="18">
      <c r="A13" s="1"/>
      <c r="B13" s="15" t="s">
        <v>9</v>
      </c>
      <c r="C13" s="15"/>
      <c r="D13" s="15"/>
      <c r="E13" s="15"/>
      <c r="F13" s="1"/>
      <c r="G13" s="1"/>
      <c r="H13" s="1"/>
      <c r="I13" s="1"/>
    </row>
    <row r="14" spans="1:9" ht="18">
      <c r="A14" s="1"/>
      <c r="B14" s="15" t="s">
        <v>10</v>
      </c>
      <c r="C14" s="15"/>
      <c r="D14" s="15"/>
      <c r="E14" s="15"/>
      <c r="F14" s="1"/>
      <c r="G14" s="1"/>
      <c r="H14" s="1"/>
      <c r="I14" s="1"/>
    </row>
    <row r="15" spans="1:9" ht="18">
      <c r="A15" s="1"/>
      <c r="B15" s="15" t="s">
        <v>11</v>
      </c>
      <c r="C15" s="15"/>
      <c r="D15" s="15"/>
      <c r="E15" s="15"/>
      <c r="F15" s="1"/>
      <c r="G15" s="1"/>
      <c r="H15" s="1"/>
      <c r="I15" s="1"/>
    </row>
    <row r="16" spans="1:9" ht="18">
      <c r="A16" s="1"/>
      <c r="B16" s="15" t="s">
        <v>12</v>
      </c>
      <c r="C16" s="15"/>
      <c r="D16" s="15"/>
      <c r="E16" s="15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 ht="15.6">
      <c r="B18" s="17" t="s">
        <v>25</v>
      </c>
      <c r="C18" s="18"/>
      <c r="D18" s="34"/>
    </row>
    <row r="20" spans="1:9">
      <c r="B20" s="16" t="s">
        <v>13</v>
      </c>
    </row>
    <row r="21" spans="1:9">
      <c r="B21" s="16" t="s">
        <v>14</v>
      </c>
    </row>
  </sheetData>
  <sheetProtection algorithmName="SHA-512" hashValue="NCf84QZRT5TUXI+j21+RQseIvemPs84PD0dNpmlda19wvOhWbtx8sn70sfwh+DnsVmlLwrIm0ZlY+INc921isA==" saltValue="+J0T40LWVAxV6MGr6xbl0Q==" spinCount="100000" sheet="1" objects="1" scenarios="1" formatCells="0" formatColumns="0" formatRows="0"/>
  <mergeCells count="3">
    <mergeCell ref="A1:G1"/>
    <mergeCell ref="B8:G8"/>
    <mergeCell ref="I4:I5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8"/>
  <sheetViews>
    <sheetView zoomScale="70" zoomScaleNormal="70" workbookViewId="0">
      <selection activeCell="I5" sqref="I5:I6"/>
    </sheetView>
  </sheetViews>
  <sheetFormatPr defaultColWidth="8.88671875" defaultRowHeight="14.4"/>
  <cols>
    <col min="1" max="1" width="32.88671875" style="16" bestFit="1" customWidth="1"/>
    <col min="2" max="2" width="20.44140625" style="16" bestFit="1" customWidth="1"/>
    <col min="3" max="3" width="32.44140625" style="16" customWidth="1"/>
    <col min="4" max="4" width="1.5546875" style="16" customWidth="1"/>
    <col min="5" max="5" width="36.44140625" style="16" customWidth="1"/>
    <col min="6" max="16384" width="8.88671875" style="16"/>
  </cols>
  <sheetData>
    <row r="1" spans="1:5" ht="54">
      <c r="A1" s="76" t="s">
        <v>26</v>
      </c>
      <c r="B1" s="77"/>
      <c r="C1" s="78"/>
      <c r="D1" s="67"/>
      <c r="E1" s="42" t="s">
        <v>24</v>
      </c>
    </row>
    <row r="2" spans="1:5" ht="31.2" customHeight="1">
      <c r="A2" s="79" t="s">
        <v>15</v>
      </c>
      <c r="B2" s="79" t="s">
        <v>16</v>
      </c>
      <c r="C2" s="79" t="s">
        <v>29</v>
      </c>
      <c r="D2" s="68"/>
      <c r="E2" s="50"/>
    </row>
    <row r="3" spans="1:5" ht="15.6">
      <c r="A3" s="80" t="s">
        <v>30</v>
      </c>
      <c r="B3" s="80"/>
      <c r="C3" s="80"/>
      <c r="D3" s="70"/>
      <c r="E3" s="51" t="s">
        <v>30</v>
      </c>
    </row>
    <row r="4" spans="1:5" ht="20.25" customHeight="1">
      <c r="A4" s="81" t="s">
        <v>31</v>
      </c>
      <c r="B4" s="82" t="s">
        <v>62</v>
      </c>
      <c r="C4" s="82"/>
      <c r="D4" s="71"/>
      <c r="E4" s="52"/>
    </row>
    <row r="5" spans="1:5" ht="15.6">
      <c r="A5" s="83" t="s">
        <v>32</v>
      </c>
      <c r="B5" s="82"/>
      <c r="C5" s="84" t="s">
        <v>39</v>
      </c>
      <c r="D5" s="71"/>
      <c r="E5" s="52"/>
    </row>
    <row r="6" spans="1:5" ht="31.2">
      <c r="A6" s="81" t="s">
        <v>40</v>
      </c>
      <c r="B6" s="82"/>
      <c r="C6" s="82" t="s">
        <v>33</v>
      </c>
      <c r="D6" s="71"/>
      <c r="E6" s="52"/>
    </row>
    <row r="7" spans="1:5" ht="22.5" customHeight="1">
      <c r="A7" s="85" t="s">
        <v>41</v>
      </c>
      <c r="B7" s="84" t="s">
        <v>42</v>
      </c>
      <c r="C7" s="82"/>
      <c r="D7" s="71"/>
      <c r="E7" s="53"/>
    </row>
    <row r="8" spans="1:5" ht="15.6">
      <c r="A8" s="80" t="s">
        <v>34</v>
      </c>
      <c r="B8" s="86"/>
      <c r="C8" s="86"/>
      <c r="D8" s="71"/>
      <c r="E8" s="51" t="s">
        <v>34</v>
      </c>
    </row>
    <row r="9" spans="1:5" ht="21.75" customHeight="1">
      <c r="A9" s="85" t="s">
        <v>43</v>
      </c>
      <c r="B9" s="87"/>
      <c r="C9" s="82" t="s">
        <v>44</v>
      </c>
      <c r="D9" s="71"/>
      <c r="E9" s="53"/>
    </row>
    <row r="10" spans="1:5" ht="20.25" customHeight="1">
      <c r="A10" s="85" t="s">
        <v>45</v>
      </c>
      <c r="B10" s="88"/>
      <c r="C10" s="88" t="s">
        <v>126</v>
      </c>
      <c r="D10" s="71"/>
      <c r="E10" s="53"/>
    </row>
    <row r="11" spans="1:5" ht="21" customHeight="1">
      <c r="A11" s="89" t="s">
        <v>46</v>
      </c>
      <c r="B11" s="88"/>
      <c r="C11" s="88" t="s">
        <v>47</v>
      </c>
      <c r="D11" s="71"/>
      <c r="E11" s="53"/>
    </row>
    <row r="12" spans="1:5" ht="19.5" customHeight="1">
      <c r="A12" s="89" t="s">
        <v>48</v>
      </c>
      <c r="B12" s="88"/>
      <c r="C12" s="88" t="s">
        <v>49</v>
      </c>
      <c r="D12" s="71"/>
      <c r="E12" s="53"/>
    </row>
    <row r="13" spans="1:5" ht="19.5" customHeight="1">
      <c r="A13" s="81" t="s">
        <v>122</v>
      </c>
      <c r="B13" s="82"/>
      <c r="C13" s="84" t="s">
        <v>50</v>
      </c>
      <c r="D13" s="71"/>
      <c r="E13" s="53"/>
    </row>
    <row r="14" spans="1:5" ht="19.5" customHeight="1">
      <c r="A14" s="80" t="s">
        <v>124</v>
      </c>
      <c r="B14" s="86"/>
      <c r="C14" s="86"/>
      <c r="D14" s="71"/>
      <c r="E14" s="69" t="s">
        <v>124</v>
      </c>
    </row>
    <row r="15" spans="1:5" ht="37.5" customHeight="1">
      <c r="A15" s="81" t="s">
        <v>58</v>
      </c>
      <c r="B15" s="82"/>
      <c r="C15" s="84" t="s">
        <v>59</v>
      </c>
      <c r="D15" s="71"/>
      <c r="E15" s="53"/>
    </row>
    <row r="16" spans="1:5" ht="21" customHeight="1">
      <c r="A16" s="85" t="s">
        <v>60</v>
      </c>
      <c r="B16" s="84" t="s">
        <v>61</v>
      </c>
      <c r="C16" s="90"/>
      <c r="D16" s="71"/>
      <c r="E16" s="53"/>
    </row>
    <row r="17" spans="1:5" ht="21.75" customHeight="1">
      <c r="A17" s="85" t="s">
        <v>73</v>
      </c>
      <c r="B17" s="84" t="s">
        <v>36</v>
      </c>
      <c r="C17" s="90"/>
      <c r="D17" s="71"/>
      <c r="E17" s="53"/>
    </row>
    <row r="18" spans="1:5" ht="17.25" customHeight="1">
      <c r="A18" s="80" t="s">
        <v>37</v>
      </c>
      <c r="B18" s="86"/>
      <c r="C18" s="86"/>
      <c r="D18" s="71"/>
      <c r="E18" s="51" t="s">
        <v>37</v>
      </c>
    </row>
    <row r="19" spans="1:5" ht="21" customHeight="1">
      <c r="A19" s="81" t="s">
        <v>53</v>
      </c>
      <c r="B19" s="82"/>
      <c r="C19" s="82">
        <v>1</v>
      </c>
      <c r="D19" s="71"/>
      <c r="E19" s="53"/>
    </row>
    <row r="20" spans="1:5" ht="21.75" customHeight="1">
      <c r="A20" s="81" t="s">
        <v>52</v>
      </c>
      <c r="B20" s="82"/>
      <c r="C20" s="82">
        <v>2</v>
      </c>
      <c r="D20" s="71"/>
      <c r="E20" s="53"/>
    </row>
    <row r="21" spans="1:5" ht="21.75" customHeight="1">
      <c r="A21" s="81" t="s">
        <v>51</v>
      </c>
      <c r="B21" s="82"/>
      <c r="C21" s="82">
        <v>1</v>
      </c>
      <c r="D21" s="71"/>
      <c r="E21" s="53"/>
    </row>
    <row r="22" spans="1:5" ht="31.2">
      <c r="A22" s="81" t="s">
        <v>127</v>
      </c>
      <c r="B22" s="82"/>
      <c r="C22" s="82">
        <v>1</v>
      </c>
      <c r="D22" s="71"/>
      <c r="E22" s="53"/>
    </row>
    <row r="23" spans="1:5" ht="15.6">
      <c r="A23" s="81" t="s">
        <v>57</v>
      </c>
      <c r="B23" s="82"/>
      <c r="C23" s="82">
        <v>2</v>
      </c>
      <c r="D23" s="71"/>
      <c r="E23" s="53"/>
    </row>
    <row r="24" spans="1:5" ht="15.6">
      <c r="A24" s="81" t="s">
        <v>55</v>
      </c>
      <c r="B24" s="90" t="s">
        <v>56</v>
      </c>
      <c r="C24" s="82"/>
      <c r="D24" s="71"/>
      <c r="E24" s="53"/>
    </row>
    <row r="25" spans="1:5" ht="15.6">
      <c r="A25" s="81" t="s">
        <v>54</v>
      </c>
      <c r="B25" s="90" t="s">
        <v>56</v>
      </c>
      <c r="C25" s="82"/>
      <c r="D25" s="71"/>
      <c r="E25" s="53"/>
    </row>
    <row r="26" spans="1:5" ht="15.6">
      <c r="A26" s="91" t="s">
        <v>63</v>
      </c>
      <c r="B26" s="92"/>
      <c r="C26" s="92"/>
      <c r="D26" s="71"/>
      <c r="E26" s="72" t="s">
        <v>63</v>
      </c>
    </row>
    <row r="27" spans="1:5" ht="20.399999999999999" customHeight="1">
      <c r="A27" s="83" t="s">
        <v>64</v>
      </c>
      <c r="B27" s="93"/>
      <c r="C27" s="93" t="s">
        <v>65</v>
      </c>
      <c r="D27" s="71"/>
      <c r="E27" s="53"/>
    </row>
    <row r="28" spans="1:5" ht="15.6">
      <c r="A28" s="83" t="s">
        <v>66</v>
      </c>
      <c r="B28" s="93"/>
      <c r="C28" s="93" t="s">
        <v>67</v>
      </c>
      <c r="D28" s="71"/>
      <c r="E28" s="53"/>
    </row>
    <row r="29" spans="1:5" ht="21.6" customHeight="1">
      <c r="A29" s="83" t="s">
        <v>68</v>
      </c>
      <c r="B29" s="93" t="s">
        <v>69</v>
      </c>
      <c r="C29" s="94"/>
      <c r="D29" s="71"/>
      <c r="E29" s="53"/>
    </row>
    <row r="30" spans="1:5" ht="15.6">
      <c r="A30" s="80" t="s">
        <v>123</v>
      </c>
      <c r="B30" s="86"/>
      <c r="C30" s="86"/>
      <c r="D30" s="71"/>
      <c r="E30" s="69" t="s">
        <v>123</v>
      </c>
    </row>
    <row r="31" spans="1:5" ht="15.6">
      <c r="A31" s="89" t="s">
        <v>71</v>
      </c>
      <c r="B31" s="88"/>
      <c r="C31" s="88" t="s">
        <v>72</v>
      </c>
      <c r="D31" s="71"/>
      <c r="E31" s="53"/>
    </row>
    <row r="32" spans="1:5" s="75" customFormat="1" ht="15.6">
      <c r="A32" s="85" t="s">
        <v>70</v>
      </c>
      <c r="B32" s="84" t="s">
        <v>36</v>
      </c>
      <c r="C32" s="84"/>
      <c r="D32" s="73"/>
      <c r="E32" s="74"/>
    </row>
    <row r="33" spans="1:5" ht="15.6">
      <c r="A33" s="95" t="s">
        <v>38</v>
      </c>
      <c r="B33" s="96"/>
      <c r="C33" s="96">
        <v>5</v>
      </c>
      <c r="D33" s="71"/>
      <c r="E33" s="54"/>
    </row>
    <row r="34" spans="1:5" ht="15.6">
      <c r="A34" s="81"/>
      <c r="B34" s="82"/>
      <c r="C34" s="82"/>
      <c r="D34" s="71"/>
      <c r="E34" s="53"/>
    </row>
    <row r="35" spans="1:5" ht="15.6">
      <c r="A35" s="81"/>
      <c r="B35" s="82"/>
      <c r="C35" s="82"/>
      <c r="D35" s="71"/>
      <c r="E35" s="53"/>
    </row>
    <row r="36" spans="1:5" ht="15.6">
      <c r="A36" s="81"/>
      <c r="B36" s="82"/>
      <c r="C36" s="82"/>
      <c r="D36" s="71"/>
      <c r="E36" s="53"/>
    </row>
    <row r="37" spans="1:5" ht="15.6">
      <c r="A37" s="81"/>
      <c r="B37" s="82"/>
      <c r="C37" s="82"/>
      <c r="D37" s="71"/>
      <c r="E37" s="53"/>
    </row>
    <row r="38" spans="1:5" ht="15.6">
      <c r="A38" s="97"/>
      <c r="B38" s="97"/>
      <c r="C38" s="97"/>
      <c r="D38" s="55"/>
      <c r="E38" s="55"/>
    </row>
  </sheetData>
  <sheetProtection algorithmName="SHA-512" hashValue="C+d5/q97jXGHsNy2aYY8Rh4L13Gev/PqtsF3/w6dnSuMHvUc60tHmnm4t05ENlXFcSBLAUHkTyQesj1VQx+X3Q==" saltValue="3I34R8/qCNo/6MM13sD4yQ==" spinCount="100000" sheet="1" objects="1" scenarios="1" formatCells="0" formatColumns="0" formatRows="0"/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8"/>
  <sheetViews>
    <sheetView zoomScale="70" zoomScaleNormal="70" workbookViewId="0">
      <selection activeCell="K13" sqref="K13"/>
    </sheetView>
  </sheetViews>
  <sheetFormatPr defaultColWidth="8.88671875" defaultRowHeight="14.4"/>
  <cols>
    <col min="1" max="1" width="38.5546875" style="16" bestFit="1" customWidth="1"/>
    <col min="2" max="2" width="22.109375" style="16" customWidth="1"/>
    <col min="3" max="3" width="26.6640625" style="16" customWidth="1"/>
    <col min="4" max="4" width="2.6640625" style="16" customWidth="1"/>
    <col min="5" max="5" width="33.88671875" style="16" customWidth="1"/>
    <col min="6" max="16384" width="8.88671875" style="16"/>
  </cols>
  <sheetData>
    <row r="1" spans="1:5" ht="37.200000000000003" customHeight="1">
      <c r="A1" s="26" t="s">
        <v>125</v>
      </c>
      <c r="B1" s="27"/>
      <c r="C1" s="28"/>
      <c r="D1" s="29"/>
      <c r="E1" s="65" t="s">
        <v>24</v>
      </c>
    </row>
    <row r="2" spans="1:5" ht="32.4" customHeight="1">
      <c r="A2" s="49" t="s">
        <v>15</v>
      </c>
      <c r="B2" s="49" t="s">
        <v>16</v>
      </c>
      <c r="C2" s="49" t="s">
        <v>17</v>
      </c>
      <c r="D2" s="30"/>
      <c r="E2" s="66"/>
    </row>
    <row r="3" spans="1:5" ht="15.6">
      <c r="A3" s="47" t="s">
        <v>84</v>
      </c>
      <c r="B3" s="47"/>
      <c r="C3" s="47"/>
      <c r="D3" s="30"/>
      <c r="E3" s="98" t="s">
        <v>84</v>
      </c>
    </row>
    <row r="4" spans="1:5" ht="15.6">
      <c r="A4" s="100" t="s">
        <v>91</v>
      </c>
      <c r="B4" s="41"/>
      <c r="C4" s="41" t="s">
        <v>115</v>
      </c>
      <c r="D4" s="30"/>
      <c r="E4" s="31"/>
    </row>
    <row r="5" spans="1:5" ht="15.6">
      <c r="A5" s="100" t="s">
        <v>109</v>
      </c>
      <c r="B5" s="41"/>
      <c r="C5" s="101" t="s">
        <v>113</v>
      </c>
      <c r="D5" s="30"/>
      <c r="E5" s="31"/>
    </row>
    <row r="6" spans="1:5" ht="30.6">
      <c r="A6" s="100" t="s">
        <v>110</v>
      </c>
      <c r="B6" s="41"/>
      <c r="C6" s="102" t="s">
        <v>128</v>
      </c>
      <c r="D6" s="30"/>
      <c r="E6" s="31"/>
    </row>
    <row r="7" spans="1:5" ht="15.6">
      <c r="A7" s="100" t="s">
        <v>111</v>
      </c>
      <c r="B7" s="41"/>
      <c r="C7" s="101" t="s">
        <v>114</v>
      </c>
      <c r="D7" s="30"/>
      <c r="E7" s="31"/>
    </row>
    <row r="8" spans="1:5" ht="15.6">
      <c r="A8" s="100" t="s">
        <v>112</v>
      </c>
      <c r="B8" s="57"/>
      <c r="C8" s="101" t="s">
        <v>115</v>
      </c>
      <c r="D8" s="30"/>
      <c r="E8" s="31"/>
    </row>
    <row r="9" spans="1:5" ht="15.6">
      <c r="A9" s="46" t="s">
        <v>116</v>
      </c>
      <c r="B9" s="41" t="s">
        <v>117</v>
      </c>
      <c r="C9" s="41"/>
      <c r="D9" s="30"/>
      <c r="E9" s="31"/>
    </row>
    <row r="10" spans="1:5" ht="15.6">
      <c r="A10" s="47" t="s">
        <v>93</v>
      </c>
      <c r="B10" s="39"/>
      <c r="C10" s="39"/>
      <c r="D10" s="48"/>
      <c r="E10" s="72" t="s">
        <v>93</v>
      </c>
    </row>
    <row r="11" spans="1:5" ht="15.6">
      <c r="A11" s="100" t="s">
        <v>118</v>
      </c>
      <c r="B11" s="41"/>
      <c r="C11" s="101" t="s">
        <v>119</v>
      </c>
      <c r="D11" s="30"/>
      <c r="E11" s="31"/>
    </row>
    <row r="12" spans="1:5" ht="15.6">
      <c r="A12" s="100" t="s">
        <v>120</v>
      </c>
      <c r="B12" s="101" t="s">
        <v>86</v>
      </c>
      <c r="C12" s="58"/>
      <c r="D12" s="30"/>
      <c r="E12" s="31"/>
    </row>
    <row r="13" spans="1:5" ht="15.6">
      <c r="A13" s="100" t="s">
        <v>121</v>
      </c>
      <c r="B13" s="101" t="s">
        <v>86</v>
      </c>
      <c r="C13" s="58"/>
      <c r="D13" s="30"/>
      <c r="E13" s="31"/>
    </row>
    <row r="14" spans="1:5" ht="15.6">
      <c r="A14" s="47" t="s">
        <v>123</v>
      </c>
      <c r="B14" s="47"/>
      <c r="C14" s="47"/>
      <c r="D14" s="30"/>
      <c r="E14" s="72" t="s">
        <v>123</v>
      </c>
    </row>
    <row r="15" spans="1:5" ht="15.6">
      <c r="A15" s="46"/>
      <c r="B15" s="46"/>
      <c r="C15" s="46"/>
      <c r="D15" s="30"/>
      <c r="E15" s="31"/>
    </row>
    <row r="16" spans="1:5" ht="15.6">
      <c r="A16" s="46"/>
      <c r="B16" s="46"/>
      <c r="C16" s="46"/>
      <c r="D16" s="30"/>
      <c r="E16" s="31"/>
    </row>
    <row r="17" spans="1:5" ht="15.6">
      <c r="A17" s="46"/>
      <c r="B17" s="46"/>
      <c r="C17" s="46"/>
      <c r="D17" s="30"/>
      <c r="E17" s="31"/>
    </row>
    <row r="18" spans="1:5" ht="15.6">
      <c r="A18" s="46"/>
      <c r="B18" s="46"/>
      <c r="C18" s="46"/>
      <c r="D18" s="30"/>
      <c r="E18" s="31"/>
    </row>
  </sheetData>
  <sheetProtection algorithmName="SHA-512" hashValue="7QwZwE/tiaWfcd8weexOsZwZ2r7vBwjgf9DM2RLLhN/52LsUxEZ4KyQoCVinQFkDBQRQZkVqWMWEfyaT9Rq6Jw==" saltValue="J/zpE8jxsZVB71HKKzWi9g==" spinCount="100000" sheet="1" objects="1" scenarios="1" formatCells="0" formatColumns="0" formatRows="0"/>
  <mergeCells count="1">
    <mergeCell ref="E1:E2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6"/>
  <sheetViews>
    <sheetView zoomScale="85" zoomScaleNormal="85" workbookViewId="0">
      <selection activeCell="L18" sqref="L18"/>
    </sheetView>
  </sheetViews>
  <sheetFormatPr defaultColWidth="8.88671875" defaultRowHeight="14.4"/>
  <cols>
    <col min="1" max="1" width="36.44140625" style="16" customWidth="1"/>
    <col min="2" max="2" width="23.44140625" style="16" customWidth="1"/>
    <col min="3" max="3" width="30.109375" style="16" customWidth="1"/>
    <col min="4" max="4" width="3" style="16" customWidth="1"/>
    <col min="5" max="5" width="36.6640625" style="16" customWidth="1"/>
    <col min="6" max="16384" width="8.88671875" style="16"/>
  </cols>
  <sheetData>
    <row r="1" spans="1:5" ht="51.6" customHeight="1">
      <c r="A1" s="32" t="s">
        <v>27</v>
      </c>
      <c r="B1" s="33"/>
      <c r="C1" s="36"/>
      <c r="D1" s="22"/>
      <c r="E1" s="65" t="s">
        <v>24</v>
      </c>
    </row>
    <row r="2" spans="1:5" ht="33" customHeight="1">
      <c r="A2" s="37" t="s">
        <v>15</v>
      </c>
      <c r="B2" s="37" t="s">
        <v>16</v>
      </c>
      <c r="C2" s="37" t="s">
        <v>17</v>
      </c>
      <c r="D2" s="23"/>
      <c r="E2" s="66"/>
    </row>
    <row r="3" spans="1:5" ht="15.6">
      <c r="A3" s="38" t="s">
        <v>74</v>
      </c>
      <c r="B3" s="39"/>
      <c r="C3" s="39"/>
      <c r="D3" s="23"/>
      <c r="E3" s="103" t="s">
        <v>74</v>
      </c>
    </row>
    <row r="4" spans="1:5" ht="31.2">
      <c r="A4" s="40" t="s">
        <v>18</v>
      </c>
      <c r="B4" s="41"/>
      <c r="C4" s="59" t="s">
        <v>132</v>
      </c>
      <c r="D4" s="25"/>
      <c r="E4" s="24"/>
    </row>
    <row r="5" spans="1:5" ht="15.6">
      <c r="A5" s="40" t="s">
        <v>104</v>
      </c>
      <c r="B5" s="41" t="s">
        <v>106</v>
      </c>
      <c r="C5" s="59"/>
      <c r="D5" s="25"/>
      <c r="E5" s="24"/>
    </row>
    <row r="6" spans="1:5" ht="15.6">
      <c r="A6" s="40" t="s">
        <v>107</v>
      </c>
      <c r="B6" s="41" t="s">
        <v>35</v>
      </c>
      <c r="C6" s="59"/>
      <c r="D6" s="25"/>
      <c r="E6" s="24"/>
    </row>
    <row r="7" spans="1:5" ht="15.6">
      <c r="A7" s="40" t="s">
        <v>105</v>
      </c>
      <c r="B7" s="41"/>
      <c r="C7" s="59" t="s">
        <v>129</v>
      </c>
      <c r="D7" s="25"/>
      <c r="E7" s="24"/>
    </row>
    <row r="8" spans="1:5" ht="15.6">
      <c r="A8" s="40" t="s">
        <v>75</v>
      </c>
      <c r="B8" s="41"/>
      <c r="C8" s="59" t="s">
        <v>130</v>
      </c>
      <c r="D8" s="25"/>
      <c r="E8" s="24"/>
    </row>
    <row r="9" spans="1:5" ht="15.6">
      <c r="A9" s="40" t="s">
        <v>76</v>
      </c>
      <c r="B9" s="41" t="s">
        <v>19</v>
      </c>
      <c r="C9" s="59"/>
      <c r="D9" s="25"/>
      <c r="E9" s="24"/>
    </row>
    <row r="10" spans="1:5" ht="31.2">
      <c r="A10" s="40" t="s">
        <v>77</v>
      </c>
      <c r="B10" s="41"/>
      <c r="C10" s="59" t="s">
        <v>131</v>
      </c>
      <c r="D10" s="25"/>
      <c r="E10" s="24"/>
    </row>
    <row r="11" spans="1:5" ht="15.6">
      <c r="A11" s="40" t="s">
        <v>78</v>
      </c>
      <c r="B11" s="41" t="s">
        <v>79</v>
      </c>
      <c r="C11" s="59"/>
      <c r="D11" s="25"/>
      <c r="E11" s="24"/>
    </row>
    <row r="12" spans="1:5" ht="15.6">
      <c r="A12" s="40" t="s">
        <v>80</v>
      </c>
      <c r="B12" s="41"/>
      <c r="C12" s="59" t="s">
        <v>81</v>
      </c>
      <c r="D12" s="23"/>
      <c r="E12" s="24"/>
    </row>
    <row r="13" spans="1:5" ht="15.6">
      <c r="A13" s="40" t="s">
        <v>82</v>
      </c>
      <c r="B13" s="41"/>
      <c r="C13" s="41" t="s">
        <v>83</v>
      </c>
      <c r="D13" s="23"/>
      <c r="E13" s="24"/>
    </row>
    <row r="14" spans="1:5" ht="15.6">
      <c r="A14" s="38" t="s">
        <v>84</v>
      </c>
      <c r="B14" s="39"/>
      <c r="C14" s="39"/>
      <c r="D14" s="23"/>
      <c r="E14" s="103" t="s">
        <v>84</v>
      </c>
    </row>
    <row r="15" spans="1:5" ht="15.6">
      <c r="A15" s="40" t="s">
        <v>85</v>
      </c>
      <c r="B15" s="41" t="s">
        <v>86</v>
      </c>
      <c r="C15" s="41"/>
      <c r="D15" s="23"/>
      <c r="E15" s="24"/>
    </row>
    <row r="16" spans="1:5" ht="15.6">
      <c r="A16" s="108" t="s">
        <v>87</v>
      </c>
      <c r="B16" s="41" t="s">
        <v>86</v>
      </c>
      <c r="C16" s="41"/>
      <c r="D16" s="23"/>
      <c r="E16" s="24"/>
    </row>
    <row r="17" spans="1:5" ht="15.6">
      <c r="A17" s="108" t="s">
        <v>91</v>
      </c>
      <c r="B17" s="41"/>
      <c r="C17" s="41">
        <v>1</v>
      </c>
      <c r="D17" s="23"/>
      <c r="E17" s="24"/>
    </row>
    <row r="18" spans="1:5" ht="15.6">
      <c r="A18" s="108" t="s">
        <v>92</v>
      </c>
      <c r="B18" s="41" t="s">
        <v>86</v>
      </c>
      <c r="C18" s="41"/>
      <c r="D18" s="23"/>
      <c r="E18" s="24"/>
    </row>
    <row r="19" spans="1:5" ht="15.6">
      <c r="A19" s="40" t="s">
        <v>88</v>
      </c>
      <c r="B19" s="41"/>
      <c r="C19" s="41">
        <v>2</v>
      </c>
      <c r="D19" s="23"/>
      <c r="E19" s="24"/>
    </row>
    <row r="20" spans="1:5" ht="15.6">
      <c r="A20" s="108" t="s">
        <v>89</v>
      </c>
      <c r="B20" s="41"/>
      <c r="C20" s="41">
        <v>1</v>
      </c>
      <c r="D20" s="23"/>
      <c r="E20" s="24"/>
    </row>
    <row r="21" spans="1:5" ht="15.6">
      <c r="A21" s="40" t="s">
        <v>90</v>
      </c>
      <c r="B21" s="41" t="s">
        <v>103</v>
      </c>
      <c r="C21" s="41"/>
      <c r="D21" s="23"/>
      <c r="E21" s="24"/>
    </row>
    <row r="22" spans="1:5" ht="15.6">
      <c r="A22" s="38" t="s">
        <v>93</v>
      </c>
      <c r="B22" s="39"/>
      <c r="C22" s="39"/>
      <c r="D22" s="23"/>
      <c r="E22" s="103" t="s">
        <v>93</v>
      </c>
    </row>
    <row r="23" spans="1:5" ht="15.6">
      <c r="A23" s="40" t="s">
        <v>71</v>
      </c>
      <c r="B23" s="41"/>
      <c r="C23" s="41" t="s">
        <v>99</v>
      </c>
      <c r="D23" s="23"/>
      <c r="E23" s="24"/>
    </row>
    <row r="24" spans="1:5" ht="15.6">
      <c r="A24" s="40" t="s">
        <v>94</v>
      </c>
      <c r="B24" s="41"/>
      <c r="C24" s="109" t="s">
        <v>100</v>
      </c>
      <c r="D24" s="23"/>
      <c r="E24" s="24"/>
    </row>
    <row r="25" spans="1:5" ht="15.6">
      <c r="A25" s="40" t="s">
        <v>95</v>
      </c>
      <c r="B25" s="41"/>
      <c r="C25" s="109" t="s">
        <v>101</v>
      </c>
      <c r="D25" s="23"/>
      <c r="E25" s="24"/>
    </row>
    <row r="26" spans="1:5" ht="31.2">
      <c r="A26" s="40" t="s">
        <v>102</v>
      </c>
      <c r="B26" s="41" t="s">
        <v>86</v>
      </c>
      <c r="C26" s="109"/>
      <c r="D26" s="23"/>
      <c r="E26" s="24"/>
    </row>
    <row r="27" spans="1:5" ht="15.6">
      <c r="A27" s="40" t="s">
        <v>96</v>
      </c>
      <c r="B27" s="41" t="s">
        <v>86</v>
      </c>
      <c r="C27" s="60"/>
      <c r="D27" s="23"/>
      <c r="E27" s="24"/>
    </row>
    <row r="28" spans="1:5" ht="15.6">
      <c r="A28" s="40" t="s">
        <v>97</v>
      </c>
      <c r="B28" s="41" t="s">
        <v>86</v>
      </c>
      <c r="C28" s="60"/>
      <c r="D28" s="23"/>
      <c r="E28" s="24"/>
    </row>
    <row r="29" spans="1:5" ht="15.6">
      <c r="A29" s="40" t="s">
        <v>98</v>
      </c>
      <c r="B29" s="41" t="s">
        <v>86</v>
      </c>
      <c r="C29" s="41"/>
      <c r="D29" s="23"/>
      <c r="E29" s="24"/>
    </row>
    <row r="30" spans="1:5" ht="15.6">
      <c r="A30" s="38" t="s">
        <v>108</v>
      </c>
      <c r="B30" s="39"/>
      <c r="C30" s="39"/>
      <c r="D30" s="23"/>
      <c r="E30" s="103" t="s">
        <v>108</v>
      </c>
    </row>
    <row r="31" spans="1:5" ht="15.6">
      <c r="A31" s="40"/>
      <c r="B31" s="41"/>
      <c r="C31" s="60"/>
      <c r="D31" s="23"/>
      <c r="E31" s="24"/>
    </row>
    <row r="32" spans="1:5" ht="15.6">
      <c r="A32" s="40"/>
      <c r="B32" s="41"/>
      <c r="C32" s="41"/>
      <c r="D32" s="23"/>
      <c r="E32" s="24"/>
    </row>
    <row r="33" spans="1:5" ht="15.6">
      <c r="A33" s="40"/>
      <c r="B33" s="41"/>
      <c r="C33" s="41"/>
      <c r="D33" s="23"/>
      <c r="E33" s="24"/>
    </row>
    <row r="34" spans="1:5" ht="15.6">
      <c r="A34" s="40"/>
      <c r="B34" s="41"/>
      <c r="C34" s="41"/>
      <c r="D34" s="23"/>
      <c r="E34" s="24"/>
    </row>
    <row r="35" spans="1:5" ht="15.6">
      <c r="A35" s="104"/>
      <c r="B35" s="99"/>
      <c r="C35" s="99"/>
      <c r="D35" s="23"/>
      <c r="E35" s="24"/>
    </row>
    <row r="36" spans="1:5" ht="15.6">
      <c r="A36" s="43"/>
      <c r="B36" s="105"/>
      <c r="C36" s="105"/>
      <c r="D36" s="43"/>
      <c r="E36" s="43"/>
    </row>
    <row r="37" spans="1:5" ht="15.6">
      <c r="A37" s="43"/>
      <c r="B37" s="105"/>
      <c r="C37" s="105"/>
      <c r="D37" s="43"/>
      <c r="E37" s="43"/>
    </row>
    <row r="38" spans="1:5" ht="15.6">
      <c r="A38" s="43"/>
      <c r="B38" s="105"/>
      <c r="C38" s="45"/>
      <c r="D38" s="43"/>
      <c r="E38" s="43"/>
    </row>
    <row r="39" spans="1:5" ht="15.6">
      <c r="A39" s="43"/>
      <c r="B39" s="105"/>
      <c r="C39" s="105"/>
      <c r="D39" s="43"/>
      <c r="E39" s="43"/>
    </row>
    <row r="40" spans="1:5" ht="15.6">
      <c r="A40" s="43"/>
      <c r="B40" s="105"/>
      <c r="C40" s="105"/>
      <c r="D40" s="43"/>
      <c r="E40" s="43"/>
    </row>
    <row r="41" spans="1:5" ht="15.6">
      <c r="A41" s="43"/>
      <c r="B41" s="105"/>
      <c r="C41" s="105"/>
      <c r="D41" s="43"/>
      <c r="E41" s="43"/>
    </row>
    <row r="42" spans="1:5" ht="15.6">
      <c r="A42" s="43"/>
      <c r="B42" s="105"/>
      <c r="C42" s="105"/>
      <c r="D42" s="43"/>
      <c r="E42" s="43"/>
    </row>
    <row r="43" spans="1:5" ht="15.6">
      <c r="A43" s="43"/>
      <c r="B43" s="105"/>
      <c r="C43" s="105"/>
      <c r="D43" s="43"/>
      <c r="E43" s="43"/>
    </row>
    <row r="44" spans="1:5" ht="15.6">
      <c r="A44" s="43"/>
      <c r="B44" s="105"/>
      <c r="C44" s="105"/>
      <c r="D44" s="43"/>
      <c r="E44" s="43"/>
    </row>
    <row r="45" spans="1:5" ht="15.6">
      <c r="A45" s="43"/>
      <c r="B45" s="105"/>
      <c r="C45" s="105"/>
      <c r="D45" s="43"/>
      <c r="E45" s="43"/>
    </row>
    <row r="46" spans="1:5" ht="15.6">
      <c r="A46" s="43"/>
      <c r="B46" s="105"/>
      <c r="C46" s="105"/>
      <c r="D46" s="43"/>
      <c r="E46" s="43"/>
    </row>
    <row r="47" spans="1:5" ht="15.6">
      <c r="A47" s="43"/>
      <c r="B47" s="105"/>
      <c r="C47" s="105"/>
      <c r="D47" s="43"/>
      <c r="E47" s="43"/>
    </row>
    <row r="48" spans="1:5" ht="15.6">
      <c r="A48" s="43"/>
      <c r="B48" s="105"/>
      <c r="C48" s="105"/>
      <c r="D48" s="43"/>
      <c r="E48" s="43"/>
    </row>
    <row r="49" spans="1:5" ht="23.25" customHeight="1">
      <c r="A49" s="43"/>
      <c r="B49" s="105"/>
      <c r="C49" s="105"/>
      <c r="D49" s="43"/>
      <c r="E49" s="43"/>
    </row>
    <row r="50" spans="1:5" ht="22.5" customHeight="1">
      <c r="A50" s="43"/>
      <c r="B50" s="105"/>
      <c r="C50" s="105"/>
      <c r="D50" s="43"/>
      <c r="E50" s="43"/>
    </row>
    <row r="51" spans="1:5" ht="15.6">
      <c r="A51" s="106"/>
      <c r="B51" s="105"/>
      <c r="C51" s="105"/>
      <c r="D51" s="43"/>
      <c r="E51" s="43"/>
    </row>
    <row r="52" spans="1:5" ht="15.6">
      <c r="A52" s="106"/>
      <c r="B52" s="105"/>
      <c r="C52" s="105"/>
      <c r="D52" s="43"/>
      <c r="E52" s="43"/>
    </row>
    <row r="53" spans="1:5" ht="15.6">
      <c r="A53" s="43"/>
      <c r="B53" s="105"/>
      <c r="C53" s="105"/>
      <c r="D53" s="43"/>
      <c r="E53" s="43"/>
    </row>
    <row r="54" spans="1:5" ht="15.6">
      <c r="A54" s="43"/>
      <c r="B54" s="105"/>
      <c r="C54" s="45"/>
      <c r="D54" s="43"/>
      <c r="E54" s="44"/>
    </row>
    <row r="55" spans="1:5" ht="15.6">
      <c r="A55" s="43"/>
      <c r="B55" s="105"/>
      <c r="C55" s="105"/>
      <c r="D55" s="43"/>
      <c r="E55" s="44"/>
    </row>
    <row r="56" spans="1:5" ht="15.6">
      <c r="A56" s="43"/>
      <c r="B56" s="105"/>
      <c r="C56" s="105"/>
      <c r="D56" s="43"/>
      <c r="E56" s="43"/>
    </row>
    <row r="57" spans="1:5" ht="15.6">
      <c r="A57" s="43"/>
      <c r="B57" s="105"/>
      <c r="C57" s="105"/>
      <c r="D57" s="43"/>
      <c r="E57" s="43"/>
    </row>
    <row r="58" spans="1:5" ht="15.6">
      <c r="A58" s="43"/>
      <c r="B58" s="105"/>
      <c r="C58" s="105"/>
      <c r="D58" s="43"/>
      <c r="E58" s="43"/>
    </row>
    <row r="59" spans="1:5" ht="15.6">
      <c r="A59" s="43"/>
      <c r="B59" s="105"/>
      <c r="C59" s="105"/>
      <c r="D59" s="43"/>
      <c r="E59" s="43"/>
    </row>
    <row r="60" spans="1:5" ht="15.6">
      <c r="A60" s="43"/>
      <c r="B60" s="105"/>
      <c r="C60" s="105"/>
      <c r="D60" s="43"/>
      <c r="E60" s="43"/>
    </row>
    <row r="61" spans="1:5" ht="15.6">
      <c r="A61" s="43"/>
      <c r="B61" s="105"/>
      <c r="C61" s="105"/>
      <c r="D61" s="43"/>
      <c r="E61" s="43"/>
    </row>
    <row r="62" spans="1:5" ht="15.6">
      <c r="A62" s="107"/>
      <c r="B62" s="105"/>
      <c r="C62" s="105"/>
      <c r="D62" s="43"/>
      <c r="E62" s="43"/>
    </row>
    <row r="63" spans="1:5" ht="15.6">
      <c r="A63" s="43"/>
      <c r="B63" s="105"/>
      <c r="C63" s="105"/>
      <c r="D63" s="43"/>
      <c r="E63" s="43"/>
    </row>
    <row r="64" spans="1:5" ht="15.6">
      <c r="A64" s="43"/>
      <c r="B64" s="43"/>
      <c r="C64" s="43"/>
      <c r="D64" s="43"/>
      <c r="E64" s="43"/>
    </row>
    <row r="65" spans="1:5" ht="15.6">
      <c r="A65" s="45"/>
      <c r="B65" s="45"/>
      <c r="C65" s="45"/>
      <c r="D65" s="45"/>
      <c r="E65" s="43"/>
    </row>
    <row r="66" spans="1:5" ht="15.6">
      <c r="A66" s="45"/>
      <c r="B66" s="45"/>
      <c r="C66" s="45"/>
      <c r="D66" s="45"/>
      <c r="E66" s="43"/>
    </row>
  </sheetData>
  <sheetProtection algorithmName="SHA-512" hashValue="5qqwoXspYME7xUSypaIMRG67RNSIoVxWVHpc8W6QaxIE5HzRj56nQGrSfus0hBfOa5P9bIE+cx3lxAu3iKwBEw==" saltValue="jtwx+clqkbphbLWYrEpiSg==" spinCount="100000" sheet="1" objects="1" scenarios="1" formatCells="0" formatColumns="0" formatRows="0"/>
  <mergeCells count="1">
    <mergeCell ref="E1:E2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nabídková cena</vt:lpstr>
      <vt:lpstr>1 Monitor</vt:lpstr>
      <vt:lpstr>2 USB-C port rep.</vt:lpstr>
      <vt:lpstr>3 Notebook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Anna Maškarová</cp:lastModifiedBy>
  <cp:lastPrinted>2021-11-15T16:18:19Z</cp:lastPrinted>
  <dcterms:created xsi:type="dcterms:W3CDTF">2021-11-15T15:29:40Z</dcterms:created>
  <dcterms:modified xsi:type="dcterms:W3CDTF">2023-11-20T09:02:26Z</dcterms:modified>
</cp:coreProperties>
</file>