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116"/>
  <workbookPr/>
  <bookViews>
    <workbookView xWindow="0" yWindow="0" windowWidth="38400" windowHeight="21600" activeTab="0"/>
  </bookViews>
  <sheets>
    <sheet name="List 1" sheetId="1" r:id="rId1"/>
  </sheets>
  <definedNames/>
  <calcPr calcId="191029"/>
  <extLst/>
</workbook>
</file>

<file path=xl/sharedStrings.xml><?xml version="1.0" encoding="utf-8"?>
<sst xmlns="http://schemas.openxmlformats.org/spreadsheetml/2006/main" count="85" uniqueCount="60">
  <si>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</si>
  <si>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</si>
  <si>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</si>
  <si>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</si>
  <si>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</si>
  <si>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</si>
  <si>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</si>
  <si>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</si>
  <si>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</si>
  <si>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</si>
  <si>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</si>
  <si>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</si>
  <si>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</si>
  <si>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</si>
  <si>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</si>
  <si>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</si>
  <si>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</si>
  <si>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</si>
  <si>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</si>
  <si>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</si>
  <si>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30213100-6 - Přenosné počítače</t>
  </si>
  <si>
    <t>30231310-3 - Ploché monitory</t>
  </si>
  <si>
    <t>30237200-1 - Počítačová příslušenství</t>
  </si>
  <si>
    <t>FSV UK
Smetanovo nábřeží 6, 11001
Praha 1</t>
  </si>
  <si>
    <t xml:space="preserve">Dokovací stanice USB-C
Připojení skrze USB-C s možností power delivery
Konektory min.: 1x HDMI, 3x USB 3.0, RJ45
Záruka: min. 2 roky (cena nesmí překročit 999,- Kč bez DPH/ks)
</t>
  </si>
  <si>
    <t>FSV UK
Opletalova 26, 110 00 Praha 1</t>
  </si>
  <si>
    <t>Monitor IES</t>
  </si>
  <si>
    <t>Notebook IES</t>
  </si>
  <si>
    <t xml:space="preserve">Brašna pro 15,6" notebook (například: Lenovo Toploader T210 15,6")
Min. popruh přes rameno a ucho na nošení v ruce
Min. velká kapsa na notebook a malá kapsa na zip pro příslušenství.
Záruka min. 2 roky  (cena nesmí překročit 330,- Kč bez DPH/ ks) </t>
  </si>
  <si>
    <t>Notebook IT</t>
  </si>
  <si>
    <t>Dock IT</t>
  </si>
  <si>
    <t>Brašna IT</t>
  </si>
  <si>
    <t>Notebook s úhlopříčkou min. 15,6 palců s IPS (například: Lenovo ThinkPad E15 Gen 4 Black)
Procesor: Počet jader min. 10 s CPU bench min. 13 601 (například: Intel Core i5 1235U)
Grafická karta min. Intel Iris Xe Graphics
Rozlišení min. Full HD 1920 × 1080px
Operační paměť min. 8 GB
Disk min. SSD 256 GB
Výbava min. numerická klávesnice, podsvícená klávesnice, webkamera, USB 3.2 Gen 1, čtečka otisků prstů, WiFi 6, český layout klávesnice, Windows 11 Pro
Váha max 1,78 Kg
Záruka min. 3 roky ( cena nesmí překročit 18 486,- Kč bez DPH/ks)- případně uplatnit slevu na vybraný notebook, pokud je k dispozici</t>
  </si>
  <si>
    <t>Notebook s úhlopříčkou min. 14 palců s IPS a dotykovým panelem (například: Lenovo ThinkBook 14s Yoga G3 IRU Mineral Grey)
Procesor: Počet jader min. 10 s CPU bench min. 17 443 (například: Intel Core i5 1335U)
Grafická karta min. Intel Iris Xe Graphics
Rozlišení min. Full HD 1920 × 1080px
Operační paměť min. 16 GB
Disk min. SSD 512 GB
Výbava min. podsvícená klávesnice, webkamera, USB 3.2 Gen 1, USB-C, nabíjení skrze USB-C, čtečka otisků prstů, stylus, WiFi 6, aktivní pero, Windows 11 Pro
Váha max 1,5 Kg
Součást balení min.: Notebook, nabíječka, aktivní pero
Záruka min. 3 roky ( cena nesmí překročit 26 273,- Kč bez DPH/ks)- případně uplatnit slevu na vybraný notebook, pokud je k dispozici</t>
  </si>
  <si>
    <t>Notebook s úhlopříčkou min. 13,6 palců s IPS, rozlišením min. 2560x1664 px (například: Macbook Air 13" M2 CZ 2022)
Procesor: Počet jader min. 8 s CPU bench min. 15 370 (například: Apple M2)
Grafická karta min. Apple M2 10 core
Operační paměť min. 16 GB
Disk min. SSD 256 GB
Výbava min. podsvícená klávesnice, webkamera, 2x USB-C, čtečka otisků prstů, WiFi 6, MagSafe 3 nabíjení.
Váha max 1,24 Kg
Požadujeme operační systém MacOS
Požadujeme českou klávesnici
Preferujeme vesmírně šedou barvu
Záruka min. 2 roky ( cena nesmí překročit 31 397,- Kč bez DPH/ks)- případně uplatnit slevu na vybraný notebook, pokud je k dispozici</t>
  </si>
  <si>
    <t>Tablet - iPad (například: iPad 10.9" 64GB WiFi Stříbrný 2022) 
Velikost displaye : 10,9" 
Rozlišení min.: QHD 2360 × 1640 IPS
Procesor: Počet jader min. 6 s CPU bench min. 8 534 (například: Apple A14 Bionic)
Interní paměť min: 64 GB 
Výbava min: WiFi, Bluetooth, zadní fotoaparát 12 Mpx (f/2,4), přední fotoaparát 12 Mpx (f/2,4), USB-C
Požadujeme systém iPadOS a stříbrnou barvu
Záruka: min. 2 roky (cena nesmí překročit 9 909,- Kč bez DPH/ ks)</t>
  </si>
  <si>
    <t>Pouzdro pro položku 6 (například: Fixed padcover+ na iPad 2022)
Funkce pouzdra min.: s funkcí Sleep a wake, současně pouzdrem na Apple Pencil.
Barva černá.
Záruka: min. 2 roky (cena nesmí překročit 495,- Kč bez DPH/ ks)</t>
  </si>
  <si>
    <t>Set klávesnice s myší (například Logitech Pebble 2 Combo for Mac)
min.: US layout klávesnice, kompaktibilní s iPadOS, Barva Grafitová, chicklet kávesy, myš optická, min. 4000 DPI, možnost přepínat mezi 3 zařízeními.
Záruka: min. 2 roky (cena nesmí překročit 1 487,- Kč bez DPH/ ks)</t>
  </si>
  <si>
    <t>Monitor o velikosti 23" (např. 23" HP E23 G4)
Min. IPS panel o poměru 16:9
Rozlišení displaye min. 1920x1080
Připojení min. DisplayPort 1.2, HDMI 1.4, VGA
Max odezva 5ms
Frekvence min. 60Hz
Výbava min.: Nastavitelná výška, Pivot, Vesa
Záruka min. 2 roky  (cena nesmí překročit 3 305,- Kč bez DPH/ ks)</t>
  </si>
  <si>
    <t>HDMI kabel (např. GoGEN HDMI 2.0, 1,5 m)
Délka 1,5m
Vlastnosti min. pozlacené konektory, ethernet, černá barva
Záruka min. 2 roky  (cena nesmí překročit 247,- Kč bez DPH/ ks)</t>
  </si>
  <si>
    <t>Adapter USB-C-HDMI (např. GoGEN HDMI 2.0, 1,5 m)
kabel k adaperu 10cm
Vlastnosti min. HDMI 4K při 6Hz, kompaktní rozměry, stříbrná barva
Záruka min. 2 roky  (cena nesmí překročit 330,- Kč bez DPH/ ks)</t>
  </si>
  <si>
    <t>Monitor o velikosti 27" (např. 27" LG 27UL500P)
Min. IPS panel o poměru 16:9
Rozlišení displaye min. 3840 × 2160
Připojení min. DisplayPort 1.2, 2x HDMI 2.0, sluchátkový výstup
Max odezva 5ms
Frekvence min. 60Hz
Výbava min.: Flicker free, Vesa, Kontrast 1000:1, 
Záruka min. 2 roky  (cena nesmí překročit 4 537,- Kč bez DPH/ ks)</t>
  </si>
  <si>
    <t>Pokladní tiskárna (například Epson TM-T20III)
Technologie přímý termotisk
Tiskárna pro pásku max. 80mm a max průměr kotoučku 83mm
Rozlišení tisku min. 203DPI
Rychlost tisku min. 200mm/s
Rozhraní USB a RS-232
Záruka min. 2 roky  (cena nesmí překročit 3098,- Kč bez DPH/ ks)</t>
  </si>
  <si>
    <t>Tiskárna knihovna</t>
  </si>
  <si>
    <t>Tablet ISS</t>
  </si>
  <si>
    <t>Pouzdro ISS</t>
  </si>
  <si>
    <t>Klávesnice ISS</t>
  </si>
  <si>
    <t>Monitor ISS</t>
  </si>
  <si>
    <t>Kabel ISS</t>
  </si>
  <si>
    <t>Adapter ISS</t>
  </si>
  <si>
    <t>Notebook IMS</t>
  </si>
  <si>
    <t>Klávesnice IMS</t>
  </si>
  <si>
    <t>Myš IMS</t>
  </si>
  <si>
    <t>Myš (například Myš Apple Magic Mouse)
Multi touch povrch myši pro gesta, baterie s velkou výdrží,1300 DPI, USB-C/Lightning kabel
Záruka min. 2 roky  (cena nesmí překročit 3 760,- Kč bez DPH/ ks)</t>
  </si>
  <si>
    <t>Klávesnice se čtečkou otisku prstů (například Klávesnice Apple Magic Keyboard s Touch ID - CZ)
Rozložení klávesnice čeké
Vlastnosti: Bezdrátová klávesnice, touchID, bílá barva, nízkoprofilová, membránové snímače, USB-C/Lightning kabel,
Záruka min. 2 roky  (cena nesmí překročit 3 760,- Kč bez DPH/ ks)</t>
  </si>
  <si>
    <r>
      <t xml:space="preserve">Výzva </t>
    </r>
    <r>
      <rPr>
        <b/>
        <sz val="14"/>
        <rFont val="Arial"/>
        <family val="2"/>
      </rPr>
      <t>č. 48</t>
    </r>
    <r>
      <rPr>
        <b/>
        <sz val="14"/>
        <color rgb="FF000000"/>
        <rFont val="Arial"/>
        <family val="2"/>
      </rPr>
      <t xml:space="preserve"> v DNS „UK FSV – „DNS dodávky standardní techniky ICT 2022 až 2024“ - Fakulta sociálních věd Univerzity Karlovy  
Příloha č. 1 – Technická specifikace cenová nabídka</t>
    </r>
  </si>
  <si>
    <t>FSV UK
U Kříže 8, 158 00 Praha 5</t>
  </si>
  <si>
    <t>30174-Stroje na výrobu štítků</t>
  </si>
  <si>
    <t>30213200-7-Tablety (PC)</t>
  </si>
  <si>
    <t>Notebook s úhlopříčkou min. 13,6 palců s IPS, rozlišením min. 2560x1664 px (například: Macbook Air 13"" M2 CZ 2022)
Procesor: Počet jader min. 8 s CPU bench min. 15 370 (například: Apple M2)
Grafická karta min. Apple M2 10 core
Operační paměť min. 8 GB
Disk min. SSD 256 GB
Výbava min. podsvícená klávesnice, webkamera, 2x USB-C, čtečka otisků prstů, WiFi 6, MagSafe 3 nabíjení.
Váha max 1,24 Kg
Požadujeme operační systém MacOS
Požadujeme českou klávesnici
Preferujeme temně inkoustovou barvu
Záruka min. 2 roky ( cena nesmí překročit 28 150,- Kč bez DPH/ks)- případně uplatnit slevu na vybraný notebook,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</si>
</sst>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0">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b/>
      <sz val="14"/>
      <name val="Arial"/>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41">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4" fillId="0" borderId="1" xfId="0" applyFont="1" applyBorder="1" applyAlignment="1">
      <alignment horizontal="left" vertical="top" wrapText="1"/>
    </xf>
    <xf numFmtId="165" fontId="0" fillId="0" borderId="0" xfId="0" applyNumberFormat="1"/>
    <xf numFmtId="0" fontId="1" fillId="0" borderId="1" xfId="0" applyFont="1" applyBorder="1" applyAlignment="1">
      <alignment vertical="top" wrapText="1"/>
    </xf>
    <xf numFmtId="165" fontId="4" fillId="0" borderId="9" xfId="0" applyNumberFormat="1" applyFont="1" applyBorder="1" applyAlignment="1">
      <alignment vertical="top"/>
    </xf>
    <xf numFmtId="164" fontId="1" fillId="0" borderId="9" xfId="21" applyNumberFormat="1" applyFont="1" applyBorder="1" applyAlignment="1">
      <alignment vertical="top" wrapText="1"/>
      <protection/>
    </xf>
    <xf numFmtId="0" fontId="0" fillId="0" borderId="1" xfId="0" applyFont="1" applyBorder="1" applyAlignment="1">
      <alignment vertical="top" wrapText="1"/>
    </xf>
    <xf numFmtId="0" fontId="4" fillId="0" borderId="1" xfId="0" applyFont="1" applyBorder="1" applyAlignment="1">
      <alignment horizontal="left" vertical="top" wrapText="1"/>
    </xf>
    <xf numFmtId="164" fontId="1" fillId="0" borderId="1" xfId="0" applyNumberFormat="1" applyFont="1" applyBorder="1" applyAlignment="1">
      <alignment vertical="top" wrapText="1"/>
    </xf>
    <xf numFmtId="0" fontId="0" fillId="3" borderId="1" xfId="0" applyFont="1" applyFill="1" applyBorder="1" applyAlignment="1">
      <alignment horizontal="left" vertical="top" wrapText="1"/>
    </xf>
    <xf numFmtId="0" fontId="0" fillId="0" borderId="0" xfId="0" applyFont="1" applyAlignment="1">
      <alignment wrapText="1"/>
    </xf>
    <xf numFmtId="0" fontId="0" fillId="0" borderId="9" xfId="0" applyFont="1" applyBorder="1" applyAlignment="1">
      <alignment horizontal="left" vertical="top" wrapText="1"/>
    </xf>
    <xf numFmtId="0" fontId="2" fillId="0" borderId="0" xfId="0" applyFont="1" applyAlignment="1">
      <alignment horizontal="left" vertical="top" wrapText="1"/>
    </xf>
    <xf numFmtId="0" fontId="0" fillId="0" borderId="0" xfId="0"/>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10"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30"/>
  <sheetViews>
    <sheetView tabSelected="1" view="pageLayout" zoomScale="90" zoomScalePageLayoutView="90" workbookViewId="0" topLeftCell="C11">
      <selection activeCell="C26" sqref="C26"/>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31" t="s">
        <v>55</v>
      </c>
      <c r="B1" s="32"/>
      <c r="C1" s="32"/>
      <c r="D1" s="32"/>
      <c r="E1" s="32"/>
      <c r="F1" s="32"/>
      <c r="G1" s="32"/>
      <c r="H1" s="32"/>
      <c r="I1" s="32"/>
      <c r="J1" s="32"/>
      <c r="K1" s="32"/>
      <c r="L1" s="32"/>
    </row>
    <row r="2" spans="1:29" ht="46.5" customHeight="1">
      <c r="A2" s="11"/>
      <c r="B2" s="8" t="s">
        <v>0</v>
      </c>
      <c r="C2" s="8" t="s">
        <v>1</v>
      </c>
      <c r="D2" s="9" t="s">
        <v>2</v>
      </c>
      <c r="E2" s="9" t="s">
        <v>3</v>
      </c>
      <c r="F2" s="9" t="s">
        <v>4</v>
      </c>
      <c r="G2" s="9" t="s">
        <v>5</v>
      </c>
      <c r="H2" s="9" t="s">
        <v>6</v>
      </c>
      <c r="I2" s="9" t="s">
        <v>7</v>
      </c>
      <c r="J2" s="9" t="s">
        <v>8</v>
      </c>
      <c r="K2" s="9" t="s">
        <v>9</v>
      </c>
      <c r="L2" s="10" t="s">
        <v>10</v>
      </c>
      <c r="M2" s="1"/>
      <c r="N2" s="1"/>
      <c r="O2" s="1"/>
      <c r="P2" s="1"/>
      <c r="Q2" s="1"/>
      <c r="R2" s="1"/>
      <c r="S2" s="1"/>
      <c r="T2" s="1"/>
      <c r="U2" s="1"/>
      <c r="V2" s="1"/>
      <c r="W2" s="1"/>
      <c r="X2" s="1"/>
      <c r="Y2" s="1"/>
      <c r="Z2" s="1"/>
      <c r="AA2" s="1"/>
      <c r="AB2" s="1"/>
      <c r="AC2" s="1"/>
    </row>
    <row r="3" spans="1:14" ht="140">
      <c r="A3" s="6">
        <v>1</v>
      </c>
      <c r="B3" s="20" t="s">
        <v>29</v>
      </c>
      <c r="C3" s="22" t="s">
        <v>32</v>
      </c>
      <c r="D3" s="5"/>
      <c r="E3" s="5"/>
      <c r="F3" s="18">
        <v>4</v>
      </c>
      <c r="G3" s="19"/>
      <c r="H3" s="23">
        <f aca="true" t="shared" si="0" ref="H3:H18">G3*1.21</f>
        <v>0</v>
      </c>
      <c r="I3" s="23">
        <f aca="true" t="shared" si="1" ref="I3:I18">H3*F3</f>
        <v>0</v>
      </c>
      <c r="J3" s="24" t="s">
        <v>23</v>
      </c>
      <c r="K3" s="12" t="s">
        <v>20</v>
      </c>
      <c r="L3" s="7">
        <v>230613</v>
      </c>
      <c r="M3" s="21"/>
      <c r="N3" s="21"/>
    </row>
    <row r="4" spans="1:14" ht="70">
      <c r="A4" s="6">
        <v>2</v>
      </c>
      <c r="B4" s="20" t="s">
        <v>30</v>
      </c>
      <c r="C4" s="5" t="s">
        <v>24</v>
      </c>
      <c r="D4" s="5"/>
      <c r="E4" s="5"/>
      <c r="F4" s="18">
        <v>4</v>
      </c>
      <c r="G4" s="19"/>
      <c r="H4" s="23">
        <f t="shared" si="0"/>
        <v>0</v>
      </c>
      <c r="I4" s="23">
        <f t="shared" si="1"/>
        <v>0</v>
      </c>
      <c r="J4" s="24" t="s">
        <v>23</v>
      </c>
      <c r="K4" s="25" t="s">
        <v>22</v>
      </c>
      <c r="L4" s="7">
        <v>230613</v>
      </c>
      <c r="M4" s="21"/>
      <c r="N4" s="21"/>
    </row>
    <row r="5" spans="1:14" ht="56">
      <c r="A5" s="6">
        <v>3</v>
      </c>
      <c r="B5" s="20" t="s">
        <v>31</v>
      </c>
      <c r="C5" s="29" t="s">
        <v>28</v>
      </c>
      <c r="D5" s="5"/>
      <c r="E5" s="5"/>
      <c r="F5" s="18">
        <v>4</v>
      </c>
      <c r="G5" s="19"/>
      <c r="H5" s="23">
        <f t="shared" si="0"/>
        <v>0</v>
      </c>
      <c r="I5" s="23">
        <f t="shared" si="1"/>
        <v>0</v>
      </c>
      <c r="J5" s="24" t="s">
        <v>23</v>
      </c>
      <c r="K5" s="25" t="s">
        <v>22</v>
      </c>
      <c r="L5" s="7">
        <v>230613</v>
      </c>
      <c r="M5" s="21"/>
      <c r="N5" s="21"/>
    </row>
    <row r="6" spans="1:14" ht="154">
      <c r="A6" s="6">
        <v>4</v>
      </c>
      <c r="B6" s="20" t="s">
        <v>27</v>
      </c>
      <c r="C6" s="22" t="s">
        <v>33</v>
      </c>
      <c r="D6" s="5"/>
      <c r="E6" s="5"/>
      <c r="F6" s="18">
        <v>1</v>
      </c>
      <c r="G6" s="19"/>
      <c r="H6" s="23">
        <f t="shared" si="0"/>
        <v>0</v>
      </c>
      <c r="I6" s="23">
        <f t="shared" si="1"/>
        <v>0</v>
      </c>
      <c r="J6" s="30" t="s">
        <v>25</v>
      </c>
      <c r="K6" s="12" t="s">
        <v>20</v>
      </c>
      <c r="L6" s="7">
        <v>230578</v>
      </c>
      <c r="M6" s="21"/>
      <c r="N6" s="21"/>
    </row>
    <row r="7" spans="1:14" ht="154">
      <c r="A7" s="6">
        <v>5</v>
      </c>
      <c r="B7" s="20" t="s">
        <v>27</v>
      </c>
      <c r="C7" s="22" t="s">
        <v>34</v>
      </c>
      <c r="D7" s="5"/>
      <c r="E7" s="5"/>
      <c r="F7" s="18">
        <v>1</v>
      </c>
      <c r="G7" s="19"/>
      <c r="H7" s="23">
        <f t="shared" si="0"/>
        <v>0</v>
      </c>
      <c r="I7" s="23">
        <f t="shared" si="1"/>
        <v>0</v>
      </c>
      <c r="J7" s="30" t="s">
        <v>25</v>
      </c>
      <c r="K7" s="12" t="s">
        <v>20</v>
      </c>
      <c r="L7" s="7">
        <v>230578</v>
      </c>
      <c r="M7" s="21"/>
      <c r="N7" s="21"/>
    </row>
    <row r="8" spans="1:14" ht="112">
      <c r="A8" s="6">
        <v>6</v>
      </c>
      <c r="B8" s="20" t="s">
        <v>44</v>
      </c>
      <c r="C8" s="5" t="s">
        <v>35</v>
      </c>
      <c r="D8" s="5"/>
      <c r="E8" s="5"/>
      <c r="F8" s="18">
        <v>1</v>
      </c>
      <c r="G8" s="19"/>
      <c r="H8" s="23">
        <f t="shared" si="0"/>
        <v>0</v>
      </c>
      <c r="I8" s="23">
        <f t="shared" si="1"/>
        <v>0</v>
      </c>
      <c r="J8" s="30" t="s">
        <v>56</v>
      </c>
      <c r="K8" s="25" t="s">
        <v>58</v>
      </c>
      <c r="L8" s="7">
        <v>230603</v>
      </c>
      <c r="M8" s="21"/>
      <c r="N8" s="21"/>
    </row>
    <row r="9" spans="1:14" ht="56">
      <c r="A9" s="6">
        <v>7</v>
      </c>
      <c r="B9" s="20" t="s">
        <v>45</v>
      </c>
      <c r="C9" s="22" t="s">
        <v>36</v>
      </c>
      <c r="D9" s="5"/>
      <c r="E9" s="5"/>
      <c r="F9" s="18">
        <v>1</v>
      </c>
      <c r="G9" s="19"/>
      <c r="H9" s="23">
        <f t="shared" si="0"/>
        <v>0</v>
      </c>
      <c r="I9" s="23">
        <f t="shared" si="1"/>
        <v>0</v>
      </c>
      <c r="J9" s="30" t="s">
        <v>56</v>
      </c>
      <c r="K9" s="25" t="s">
        <v>22</v>
      </c>
      <c r="L9" s="7">
        <v>230603</v>
      </c>
      <c r="M9" s="21"/>
      <c r="N9" s="21"/>
    </row>
    <row r="10" spans="1:14" ht="56">
      <c r="A10" s="6">
        <v>8</v>
      </c>
      <c r="B10" s="20" t="s">
        <v>46</v>
      </c>
      <c r="C10" s="28" t="s">
        <v>37</v>
      </c>
      <c r="D10" s="5"/>
      <c r="E10" s="5"/>
      <c r="F10" s="18">
        <v>1</v>
      </c>
      <c r="G10" s="19"/>
      <c r="H10" s="23">
        <f t="shared" si="0"/>
        <v>0</v>
      </c>
      <c r="I10" s="23">
        <f t="shared" si="1"/>
        <v>0</v>
      </c>
      <c r="J10" s="30" t="s">
        <v>56</v>
      </c>
      <c r="K10" s="25" t="s">
        <v>22</v>
      </c>
      <c r="L10" s="7">
        <v>230603</v>
      </c>
      <c r="M10" s="21"/>
      <c r="N10" s="21"/>
    </row>
    <row r="11" spans="1:14" ht="112">
      <c r="A11" s="6">
        <v>9</v>
      </c>
      <c r="B11" s="20" t="s">
        <v>47</v>
      </c>
      <c r="C11" s="28" t="s">
        <v>38</v>
      </c>
      <c r="D11" s="5"/>
      <c r="E11" s="5"/>
      <c r="F11" s="18">
        <v>1</v>
      </c>
      <c r="G11" s="19"/>
      <c r="H11" s="23">
        <f t="shared" si="0"/>
        <v>0</v>
      </c>
      <c r="I11" s="23">
        <f t="shared" si="1"/>
        <v>0</v>
      </c>
      <c r="J11" s="30" t="s">
        <v>56</v>
      </c>
      <c r="K11" s="27" t="s">
        <v>21</v>
      </c>
      <c r="L11" s="7">
        <v>230603</v>
      </c>
      <c r="M11" s="21"/>
      <c r="N11" s="21"/>
    </row>
    <row r="12" spans="1:14" ht="56">
      <c r="A12" s="6">
        <v>10</v>
      </c>
      <c r="B12" s="26" t="s">
        <v>48</v>
      </c>
      <c r="C12" s="28" t="s">
        <v>39</v>
      </c>
      <c r="D12" s="5"/>
      <c r="E12" s="5"/>
      <c r="F12" s="18">
        <v>1</v>
      </c>
      <c r="G12" s="19"/>
      <c r="H12" s="23">
        <f t="shared" si="0"/>
        <v>0</v>
      </c>
      <c r="I12" s="23">
        <f t="shared" si="1"/>
        <v>0</v>
      </c>
      <c r="J12" s="30" t="s">
        <v>56</v>
      </c>
      <c r="K12" s="25" t="s">
        <v>22</v>
      </c>
      <c r="L12" s="7">
        <v>230603</v>
      </c>
      <c r="M12" s="21"/>
      <c r="N12" s="21"/>
    </row>
    <row r="13" spans="1:14" ht="56">
      <c r="A13" s="6">
        <v>11</v>
      </c>
      <c r="B13" s="26" t="s">
        <v>49</v>
      </c>
      <c r="C13" s="28" t="s">
        <v>40</v>
      </c>
      <c r="D13" s="5"/>
      <c r="E13" s="5"/>
      <c r="F13" s="18">
        <v>1</v>
      </c>
      <c r="G13" s="19"/>
      <c r="H13" s="23">
        <f t="shared" si="0"/>
        <v>0</v>
      </c>
      <c r="I13" s="23">
        <f t="shared" si="1"/>
        <v>0</v>
      </c>
      <c r="J13" s="30" t="s">
        <v>56</v>
      </c>
      <c r="K13" s="25" t="s">
        <v>22</v>
      </c>
      <c r="L13" s="7">
        <v>230603</v>
      </c>
      <c r="M13" s="21"/>
      <c r="N13" s="21"/>
    </row>
    <row r="14" spans="1:14" ht="112">
      <c r="A14" s="6">
        <v>12</v>
      </c>
      <c r="B14" s="20" t="s">
        <v>26</v>
      </c>
      <c r="C14" s="28" t="s">
        <v>41</v>
      </c>
      <c r="D14" s="5"/>
      <c r="E14" s="5"/>
      <c r="F14" s="18">
        <v>1</v>
      </c>
      <c r="G14" s="19"/>
      <c r="H14" s="23">
        <f t="shared" si="0"/>
        <v>0</v>
      </c>
      <c r="I14" s="23">
        <f t="shared" si="1"/>
        <v>0</v>
      </c>
      <c r="J14" s="30" t="s">
        <v>25</v>
      </c>
      <c r="K14" s="25" t="s">
        <v>22</v>
      </c>
      <c r="L14" s="7">
        <v>230577</v>
      </c>
      <c r="M14" s="21"/>
      <c r="N14" s="21"/>
    </row>
    <row r="15" spans="1:14" ht="98">
      <c r="A15" s="6">
        <v>13</v>
      </c>
      <c r="B15" s="26" t="s">
        <v>43</v>
      </c>
      <c r="C15" s="22" t="s">
        <v>42</v>
      </c>
      <c r="D15" s="5"/>
      <c r="E15" s="5"/>
      <c r="F15" s="18">
        <v>2</v>
      </c>
      <c r="G15" s="19"/>
      <c r="H15" s="23">
        <f t="shared" si="0"/>
        <v>0</v>
      </c>
      <c r="I15" s="23">
        <f t="shared" si="1"/>
        <v>0</v>
      </c>
      <c r="J15" s="24" t="s">
        <v>23</v>
      </c>
      <c r="K15" s="12" t="s">
        <v>57</v>
      </c>
      <c r="L15" s="7">
        <v>230591</v>
      </c>
      <c r="M15" s="21"/>
      <c r="N15" s="21"/>
    </row>
    <row r="16" spans="1:14" ht="168">
      <c r="A16" s="6">
        <v>14</v>
      </c>
      <c r="B16" s="26" t="s">
        <v>50</v>
      </c>
      <c r="C16" s="22" t="s">
        <v>59</v>
      </c>
      <c r="D16" s="5"/>
      <c r="E16" s="5"/>
      <c r="F16" s="18">
        <v>1</v>
      </c>
      <c r="G16" s="19"/>
      <c r="H16" s="23">
        <f t="shared" si="0"/>
        <v>0</v>
      </c>
      <c r="I16" s="23">
        <f t="shared" si="1"/>
        <v>0</v>
      </c>
      <c r="J16" s="30" t="s">
        <v>56</v>
      </c>
      <c r="K16" s="12" t="s">
        <v>20</v>
      </c>
      <c r="L16" s="7">
        <v>230641</v>
      </c>
      <c r="M16" s="21"/>
      <c r="N16" s="21"/>
    </row>
    <row r="17" spans="1:14" ht="56">
      <c r="A17" s="6">
        <v>15</v>
      </c>
      <c r="B17" s="26" t="s">
        <v>51</v>
      </c>
      <c r="C17" s="22" t="s">
        <v>54</v>
      </c>
      <c r="D17" s="5"/>
      <c r="E17" s="5"/>
      <c r="F17" s="18">
        <v>1</v>
      </c>
      <c r="G17" s="19"/>
      <c r="H17" s="23">
        <f t="shared" si="0"/>
        <v>0</v>
      </c>
      <c r="I17" s="23">
        <f t="shared" si="1"/>
        <v>0</v>
      </c>
      <c r="J17" s="30" t="s">
        <v>56</v>
      </c>
      <c r="K17" s="25" t="s">
        <v>22</v>
      </c>
      <c r="L17" s="7">
        <v>230641</v>
      </c>
      <c r="M17" s="21"/>
      <c r="N17" s="21"/>
    </row>
    <row r="18" spans="1:14" ht="42">
      <c r="A18" s="6">
        <v>16</v>
      </c>
      <c r="B18" s="26" t="s">
        <v>52</v>
      </c>
      <c r="C18" s="22" t="s">
        <v>53</v>
      </c>
      <c r="D18" s="5"/>
      <c r="E18" s="5"/>
      <c r="F18" s="18">
        <v>1</v>
      </c>
      <c r="G18" s="19"/>
      <c r="H18" s="23">
        <f t="shared" si="0"/>
        <v>0</v>
      </c>
      <c r="I18" s="23">
        <f t="shared" si="1"/>
        <v>0</v>
      </c>
      <c r="J18" s="30" t="s">
        <v>56</v>
      </c>
      <c r="K18" s="25" t="s">
        <v>22</v>
      </c>
      <c r="L18" s="7">
        <v>230641</v>
      </c>
      <c r="M18" s="21"/>
      <c r="N18" s="21"/>
    </row>
    <row r="19" spans="1:13" ht="14">
      <c r="A19" s="33" t="s">
        <v>11</v>
      </c>
      <c r="B19" s="34"/>
      <c r="C19" s="34"/>
      <c r="D19" s="13"/>
      <c r="E19" s="13"/>
      <c r="F19" s="35">
        <f>F20/1.21</f>
        <v>0</v>
      </c>
      <c r="G19" s="36"/>
      <c r="H19" s="36"/>
      <c r="I19" s="36"/>
      <c r="J19" s="14"/>
      <c r="K19" s="14"/>
      <c r="L19" s="15"/>
      <c r="M19" s="21"/>
    </row>
    <row r="20" spans="1:12" ht="15" thickBot="1">
      <c r="A20" s="37" t="s">
        <v>12</v>
      </c>
      <c r="B20" s="38"/>
      <c r="C20" s="38"/>
      <c r="D20" s="16"/>
      <c r="E20" s="16"/>
      <c r="F20" s="39">
        <f>SUM(I3:I18)</f>
        <v>0</v>
      </c>
      <c r="G20" s="40"/>
      <c r="H20" s="40"/>
      <c r="I20" s="40"/>
      <c r="J20" s="16"/>
      <c r="K20" s="16"/>
      <c r="L20" s="17"/>
    </row>
    <row r="21" spans="1:12" ht="13">
      <c r="A21" s="2"/>
      <c r="F21" s="2"/>
      <c r="G21" s="3"/>
      <c r="H21" s="3"/>
      <c r="I21" s="3"/>
      <c r="J21" s="3"/>
      <c r="K21" s="3"/>
      <c r="L21" s="3"/>
    </row>
    <row r="22" spans="1:6" ht="14">
      <c r="A22" s="2"/>
      <c r="C22" s="4" t="s">
        <v>13</v>
      </c>
      <c r="F22" s="2"/>
    </row>
    <row r="23" spans="1:6" ht="15.75" customHeight="1">
      <c r="A23" s="2"/>
      <c r="F23" s="2"/>
    </row>
    <row r="24" spans="1:6" ht="15.75" customHeight="1">
      <c r="A24" s="2"/>
      <c r="C24" s="4" t="s">
        <v>14</v>
      </c>
      <c r="F24" s="2"/>
    </row>
    <row r="25" spans="1:6" ht="15.75" customHeight="1">
      <c r="A25" s="2"/>
      <c r="C25" s="4" t="s">
        <v>15</v>
      </c>
      <c r="F25" s="2"/>
    </row>
    <row r="26" spans="1:6" ht="15.75" customHeight="1">
      <c r="A26" s="2"/>
      <c r="C26" s="4" t="s">
        <v>16</v>
      </c>
      <c r="F26" s="2"/>
    </row>
    <row r="27" spans="1:6" ht="15.75" customHeight="1">
      <c r="A27" s="2"/>
      <c r="C27" s="4" t="s">
        <v>17</v>
      </c>
      <c r="F27" s="2"/>
    </row>
    <row r="28" spans="1:6" ht="15.75" customHeight="1">
      <c r="A28" s="2"/>
      <c r="C28" s="4" t="s">
        <v>18</v>
      </c>
      <c r="F28" s="2"/>
    </row>
    <row r="29" spans="1:6" ht="15.75" customHeight="1">
      <c r="A29" s="2"/>
      <c r="F29" s="2"/>
    </row>
    <row r="30" spans="1:6" ht="15.75" customHeight="1">
      <c r="A30" s="2"/>
      <c r="C30" s="4" t="s">
        <v>19</v>
      </c>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spans="1:6" ht="15.75" customHeight="1">
      <c r="A225" s="2"/>
      <c r="F225" s="2"/>
    </row>
    <row r="226" spans="1:6" ht="15.75" customHeight="1">
      <c r="A226" s="2"/>
      <c r="F226" s="2"/>
    </row>
    <row r="227" spans="1:6" ht="15.75" customHeight="1">
      <c r="A227" s="2"/>
      <c r="F227" s="2"/>
    </row>
    <row r="228" spans="1:6" ht="15.75" customHeight="1">
      <c r="A228" s="2"/>
      <c r="F228" s="2"/>
    </row>
    <row r="229" spans="1:6" ht="15.75" customHeight="1">
      <c r="A229" s="2"/>
      <c r="F229" s="2"/>
    </row>
    <row r="230" spans="1:6" ht="15.75" customHeight="1">
      <c r="A230" s="2"/>
      <c r="F230" s="2"/>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5">
    <mergeCell ref="A1:L1"/>
    <mergeCell ref="A19:C19"/>
    <mergeCell ref="F19:I19"/>
    <mergeCell ref="A20:C20"/>
    <mergeCell ref="F20:I20"/>
  </mergeCells>
  <printOptions horizontalCentered="1"/>
  <pageMargins left="0.25" right="0.25" top="0.75" bottom="0.75" header="0.3" footer="0.3"/>
  <pageSetup fitToHeight="1" fitToWidth="1" horizontalDpi="600" verticalDpi="600" orientation="landscape" paperSize="9" scale="27" r:id="rId1"/>
  <headerFooter>
    <oddFooter>&amp;CVýzva č. 48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2023-03-28T06:30:39Z</cp:lastPrinted>
  <dcterms:created xsi:type="dcterms:W3CDTF">2016-08-01T15:32:31Z</dcterms:created>
  <dcterms:modified xsi:type="dcterms:W3CDTF">2023-11-18T18:06:39Z</dcterms:modified>
  <cp:category/>
  <cp:version/>
  <cp:contentType/>
  <cp:contentStatus/>
</cp:coreProperties>
</file>