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tabRatio="832" activeTab="0"/>
  </bookViews>
  <sheets>
    <sheet name="Nabídková cena" sheetId="1" r:id="rId1"/>
    <sheet name="1 GPU" sheetId="2" r:id="rId2"/>
    <sheet name="2 Monitor" sheetId="3" r:id="rId3"/>
    <sheet name="3 Notebook" sheetId="4" r:id="rId4"/>
    <sheet name="6 Klávesnice" sheetId="5" r:id="rId5"/>
    <sheet name="7 Sady klávesnice a myš" sheetId="6" r:id="rId6"/>
    <sheet name="9 USB-A → USB-C kabel redukce" sheetId="7" r:id="rId7"/>
    <sheet name="12 Tablet" sheetId="8" r:id="rId8"/>
    <sheet name="16 DisplayPort přepínač" sheetId="9" r:id="rId9"/>
  </sheets>
  <definedNames>
    <definedName name="_xlnm.Print_Area" localSheetId="1">'1 GPU'!$A$1:$E$14</definedName>
    <definedName name="_xlnm.Print_Area" localSheetId="2">'2 Monitor'!$A$1:$E$17</definedName>
    <definedName name="_xlnm.Print_Area" localSheetId="4">'6 Klávesnice'!$A$1:$E$13</definedName>
    <definedName name="_xlnm.Print_Area" localSheetId="5">'7 Sady klávesnice a myš'!$A$1:$E$13</definedName>
    <definedName name="_xlnm.Print_Area" localSheetId="6">'9 USB-A → USB-C kabel redukce'!$A$1:$E$12</definedName>
    <definedName name="_xlnm.Print_Area" localSheetId="0">'Nabídková cena'!$A$1:$I$35</definedName>
  </definedNames>
  <calcPr fullCalcOnLoad="1"/>
</workbook>
</file>

<file path=xl/sharedStrings.xml><?xml version="1.0" encoding="utf-8"?>
<sst xmlns="http://schemas.openxmlformats.org/spreadsheetml/2006/main" count="210" uniqueCount="118">
  <si>
    <t>Klávesnice</t>
  </si>
  <si>
    <t>Další informace</t>
  </si>
  <si>
    <t>pevný parametr</t>
  </si>
  <si>
    <t>minimální požadovaný parametr</t>
  </si>
  <si>
    <t>Ano</t>
  </si>
  <si>
    <t>Technická specifikace</t>
  </si>
  <si>
    <t>Základní parametry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</si>
  <si>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</si>
  <si>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</si>
  <si>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</si>
  <si>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</si>
  <si>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</si>
  <si>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</si>
  <si>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</si>
  <si>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</si>
  <si>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</si>
  <si>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</si>
  <si>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</si>
  <si>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</si>
  <si>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ano</t>
  </si>
  <si>
    <t>16:9</t>
  </si>
  <si>
    <t>USB-C</t>
  </si>
  <si>
    <t>V …………………………. dne …………….2023</t>
  </si>
  <si>
    <t>B) doplnění označení nabízeného modulu (např. part number)</t>
  </si>
  <si>
    <t>C) doplnění specifikace jednotlivých položek tabulky obsažené v listech tohoto sešitu.</t>
  </si>
  <si>
    <t>Počet</t>
  </si>
  <si>
    <t>č. faktury</t>
  </si>
  <si>
    <t>Nabídková cena 
celkem 
Kč bez DPH</t>
  </si>
  <si>
    <t>Nabídková cena
celkem 
Kč vč. DPH</t>
  </si>
  <si>
    <t>NABÍZENÝ MODEL:
………………………………………..
Part number:</t>
  </si>
  <si>
    <t xml:space="preserve">GPU:
</t>
  </si>
  <si>
    <t>Monitor:</t>
  </si>
  <si>
    <t>Notebook</t>
  </si>
  <si>
    <t>Sady klávesnice a myš:</t>
  </si>
  <si>
    <t>Klávesnice:</t>
  </si>
  <si>
    <t>USB-A → USB-C kabel/redukce</t>
  </si>
  <si>
    <t>Tablet:</t>
  </si>
  <si>
    <t>pevný parameter</t>
  </si>
  <si>
    <t>Obecné</t>
  </si>
  <si>
    <t>Graficka Karta</t>
  </si>
  <si>
    <t>podporované rozlišení</t>
  </si>
  <si>
    <t>UHD@60Hz</t>
  </si>
  <si>
    <t>Výstup</t>
  </si>
  <si>
    <t>HDMI nebo DP</t>
  </si>
  <si>
    <t>Podporované OS</t>
  </si>
  <si>
    <t>Rozhraní</t>
  </si>
  <si>
    <t>PCIe</t>
  </si>
  <si>
    <t>Úhlopříčka displeje ['']</t>
  </si>
  <si>
    <t>Poměr stran</t>
  </si>
  <si>
    <t>Maximální rozlišení</t>
  </si>
  <si>
    <t>UHD (3 840 x 2 160)</t>
  </si>
  <si>
    <t>typická spotřeba [W]</t>
  </si>
  <si>
    <t>Max 40</t>
  </si>
  <si>
    <t>DisplayPort 1.2</t>
  </si>
  <si>
    <t>HDMI 2.0</t>
  </si>
  <si>
    <t>Monitor</t>
  </si>
  <si>
    <t>GPU</t>
  </si>
  <si>
    <t>Displej</t>
  </si>
  <si>
    <t>Úhlopříčka displeje['']</t>
  </si>
  <si>
    <t>Rozlišení [px]</t>
  </si>
  <si>
    <t>Procesor</t>
  </si>
  <si>
    <t>Počet jader</t>
  </si>
  <si>
    <t>CPU mark skóre</t>
  </si>
  <si>
    <t>Operační paměť</t>
  </si>
  <si>
    <t>Velikost RAM [GB]</t>
  </si>
  <si>
    <t>Možnost rozšíření na [GB]</t>
  </si>
  <si>
    <t>Operační systém</t>
  </si>
  <si>
    <t>Windows 11</t>
  </si>
  <si>
    <t>Pevný disk</t>
  </si>
  <si>
    <t>Kapacita úložiště [GB]</t>
  </si>
  <si>
    <t>Typ</t>
  </si>
  <si>
    <t>SSD nebo NVMe</t>
  </si>
  <si>
    <t>Hmotnost [kg]</t>
  </si>
  <si>
    <t>Max. 1.4</t>
  </si>
  <si>
    <t>Celokovový USB Flash disk s poutkem, rozhraním USB-A 2.0 a min. 8 GB kapacitou:</t>
  </si>
  <si>
    <t>Lokalizace</t>
  </si>
  <si>
    <t>česká</t>
  </si>
  <si>
    <t>Norma rozložení kláves ANSI (jednořádkový enter)</t>
  </si>
  <si>
    <t>Nízkoprofilové klávesy</t>
  </si>
  <si>
    <t>Bezdrátové připojení</t>
  </si>
  <si>
    <t>Kabel HDMI (verze HDMI 2.1), délka 1,5m</t>
  </si>
  <si>
    <t>MiniDisplayPort (konektor M) → DisplayPort (konektor F) kabel/redukce</t>
  </si>
  <si>
    <t>USB-A USB-C propojovací kabel</t>
  </si>
  <si>
    <t>Pro připojení zařízení (PC bez USB-C) k zařízení s USB-C vstupem</t>
  </si>
  <si>
    <t>konektor USB-A (M)</t>
  </si>
  <si>
    <t>konektor USB-C (F)</t>
  </si>
  <si>
    <t>délka [cm]</t>
  </si>
  <si>
    <t>Výkon ekvivalentní minimálně procesoru M2</t>
  </si>
  <si>
    <t>Úložiště</t>
  </si>
  <si>
    <t>Velikost úložiště [GB]</t>
  </si>
  <si>
    <t>iPadOS</t>
  </si>
  <si>
    <t>Tablet</t>
  </si>
  <si>
    <t xml:space="preserve">Stylus kompatibilní s předchozí položkou, podpora Bluetooth, rozpoznání přítlaku, magnetické nabíjení </t>
  </si>
  <si>
    <t>Trackpad s podporou iOS a iPadOS a Multi-Touch:</t>
  </si>
  <si>
    <t>DisplayPort verze</t>
  </si>
  <si>
    <t>1.4</t>
  </si>
  <si>
    <t>Počet DisplayPort vystupu/vstupu</t>
  </si>
  <si>
    <t>Mód rozbočovače (kopírování obrazu na více výstupů)</t>
  </si>
  <si>
    <t>Mód přepínače (možnost volby vstupu z 2+ zařízení)</t>
  </si>
  <si>
    <t>Rozšíření RAM paměti pro notebook výše, cílová velikost paměti 32 GB:</t>
  </si>
  <si>
    <t>HDMI (konektor M) → D-SUB (VGA) (konektor F) redukce. Max podporované rozlišení WUXGA.</t>
  </si>
  <si>
    <t>DisplayPort kabel, verze 1.4, délka min 1 m:</t>
  </si>
  <si>
    <t>DP rozbočovač/přepínač</t>
  </si>
  <si>
    <t>DisplayPort rozbočovač/přepínač</t>
  </si>
  <si>
    <t>Počet kláves</t>
  </si>
  <si>
    <t>rozhraní USB-A</t>
  </si>
  <si>
    <t>Jedna z klávesnic má normu rozložení kláves ANSI (jednořádkový enter)</t>
  </si>
  <si>
    <t>Druhá z klávesnic má normu rozložení kláves ISO (dvouřádkový enter)</t>
  </si>
  <si>
    <t>Myš</t>
  </si>
  <si>
    <t>Součástí obou sad je standartní myš</t>
  </si>
  <si>
    <t>Záruka</t>
  </si>
  <si>
    <t>2 roky - on site</t>
  </si>
  <si>
    <t>Sady klávesnice a myš</t>
  </si>
  <si>
    <t>Linux (Mint, Debian, Ubuntu), 
Windows</t>
  </si>
  <si>
    <t>1 920 x 1 080</t>
  </si>
  <si>
    <t>Bluetooth, 
bezdrátový přijímač</t>
  </si>
  <si>
    <t>min 2 388 x 1 668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</si>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</sst>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36" fillId="33" borderId="10" xfId="36" applyFill="1" applyBorder="1" applyAlignment="1" applyProtection="1">
      <alignment wrapText="1"/>
      <protection locked="0"/>
    </xf>
    <xf numFmtId="4" fontId="22" fillId="33" borderId="10" xfId="0" applyNumberFormat="1" applyFont="1" applyFill="1" applyBorder="1" applyAlignment="1" applyProtection="1">
      <alignment vertical="center"/>
      <protection locked="0"/>
    </xf>
    <xf numFmtId="0" fontId="23" fillId="33" borderId="10" xfId="36" applyFont="1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22" fillId="33" borderId="10" xfId="0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5" fillId="2" borderId="10" xfId="0" applyFont="1" applyFill="1" applyBorder="1" applyAlignment="1" applyProtection="1">
      <alignment horizontal="center" vertical="center" wrapText="1"/>
      <protection/>
    </xf>
    <xf numFmtId="0" fontId="35" fillId="2" borderId="10" xfId="0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 applyProtection="1">
      <alignment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2" fillId="2" borderId="12" xfId="0" applyFont="1" applyFill="1" applyBorder="1" applyAlignment="1" applyProtection="1">
      <alignment horizontal="center" vertical="center" wrapText="1"/>
      <protection/>
    </xf>
    <xf numFmtId="0" fontId="52" fillId="2" borderId="13" xfId="0" applyFont="1" applyFill="1" applyBorder="1" applyAlignment="1" applyProtection="1">
      <alignment horizontal="center" vertical="center" wrapText="1"/>
      <protection/>
    </xf>
    <xf numFmtId="0" fontId="52" fillId="2" borderId="14" xfId="0" applyFont="1" applyFill="1" applyBorder="1" applyAlignment="1" applyProtection="1">
      <alignment horizontal="center" vertical="center" wrapText="1"/>
      <protection/>
    </xf>
    <xf numFmtId="4" fontId="52" fillId="0" borderId="15" xfId="0" applyNumberFormat="1" applyFont="1" applyBorder="1" applyAlignment="1" applyProtection="1">
      <alignment horizontal="center" vertical="center"/>
      <protection/>
    </xf>
    <xf numFmtId="4" fontId="52" fillId="0" borderId="16" xfId="0" applyNumberFormat="1" applyFont="1" applyBorder="1" applyAlignment="1" applyProtection="1">
      <alignment horizontal="center" vertical="center"/>
      <protection/>
    </xf>
    <xf numFmtId="4" fontId="52" fillId="0" borderId="17" xfId="0" applyNumberFormat="1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7" fillId="35" borderId="0" xfId="0" applyFont="1" applyFill="1" applyAlignment="1" applyProtection="1">
      <alignment wrapText="1"/>
      <protection locked="0"/>
    </xf>
    <xf numFmtId="0" fontId="54" fillId="0" borderId="0" xfId="0" applyFont="1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27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22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33" borderId="11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2" fillId="0" borderId="10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 wrapText="1"/>
      <protection/>
    </xf>
    <xf numFmtId="0" fontId="5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56" fillId="33" borderId="11" xfId="0" applyFont="1" applyFill="1" applyBorder="1" applyAlignment="1" applyProtection="1">
      <alignment horizontal="left" vertical="center" wrapText="1"/>
      <protection locked="0"/>
    </xf>
    <xf numFmtId="0" fontId="56" fillId="33" borderId="19" xfId="0" applyFont="1" applyFill="1" applyBorder="1" applyAlignment="1" applyProtection="1">
      <alignment horizontal="left" vertical="center" wrapText="1"/>
      <protection locked="0"/>
    </xf>
    <xf numFmtId="0" fontId="52" fillId="33" borderId="11" xfId="0" applyFont="1" applyFill="1" applyBorder="1" applyAlignment="1" applyProtection="1">
      <alignment horizontal="left" vertical="center" wrapText="1"/>
      <protection locked="0"/>
    </xf>
    <xf numFmtId="0" fontId="52" fillId="33" borderId="19" xfId="0" applyFont="1" applyFill="1" applyBorder="1" applyAlignment="1" applyProtection="1">
      <alignment horizontal="left" vertical="center" wrapText="1"/>
      <protection locked="0"/>
    </xf>
    <xf numFmtId="0" fontId="57" fillId="36" borderId="10" xfId="0" applyFont="1" applyFill="1" applyBorder="1" applyAlignment="1" applyProtection="1">
      <alignment/>
      <protection locked="0"/>
    </xf>
    <xf numFmtId="0" fontId="57" fillId="37" borderId="10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 horizontal="center" vertical="center" wrapText="1"/>
      <protection/>
    </xf>
    <xf numFmtId="0" fontId="57" fillId="38" borderId="10" xfId="0" applyFont="1" applyFill="1" applyBorder="1" applyAlignment="1" applyProtection="1">
      <alignment vertical="center"/>
      <protection/>
    </xf>
    <xf numFmtId="0" fontId="57" fillId="38" borderId="10" xfId="0" applyFont="1" applyFill="1" applyBorder="1" applyAlignment="1" applyProtection="1">
      <alignment vertical="center" wrapText="1"/>
      <protection/>
    </xf>
    <xf numFmtId="0" fontId="57" fillId="36" borderId="10" xfId="0" applyFont="1" applyFill="1" applyBorder="1" applyAlignment="1" applyProtection="1">
      <alignment/>
      <protection/>
    </xf>
    <xf numFmtId="0" fontId="58" fillId="36" borderId="10" xfId="0" applyFont="1" applyFill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 wrapText="1"/>
      <protection/>
    </xf>
    <xf numFmtId="0" fontId="57" fillId="0" borderId="10" xfId="0" applyFont="1" applyBorder="1" applyAlignment="1" applyProtection="1">
      <alignment horizontal="right" wrapText="1"/>
      <protection/>
    </xf>
    <xf numFmtId="0" fontId="57" fillId="39" borderId="10" xfId="0" applyFont="1" applyFill="1" applyBorder="1" applyAlignment="1" applyProtection="1">
      <alignment/>
      <protection/>
    </xf>
    <xf numFmtId="0" fontId="58" fillId="39" borderId="10" xfId="0" applyFont="1" applyFill="1" applyBorder="1" applyAlignment="1" applyProtection="1">
      <alignment/>
      <protection/>
    </xf>
    <xf numFmtId="0" fontId="58" fillId="36" borderId="10" xfId="0" applyFont="1" applyFill="1" applyBorder="1" applyAlignment="1" applyProtection="1">
      <alignment horizontal="right"/>
      <protection/>
    </xf>
    <xf numFmtId="0" fontId="57" fillId="39" borderId="10" xfId="0" applyFont="1" applyFill="1" applyBorder="1" applyAlignment="1" applyProtection="1">
      <alignment horizontal="right"/>
      <protection/>
    </xf>
    <xf numFmtId="0" fontId="58" fillId="39" borderId="10" xfId="0" applyFont="1" applyFill="1" applyBorder="1" applyAlignment="1" applyProtection="1">
      <alignment horizontal="right"/>
      <protection/>
    </xf>
    <xf numFmtId="49" fontId="58" fillId="39" borderId="10" xfId="0" applyNumberFormat="1" applyFont="1" applyFill="1" applyBorder="1" applyAlignment="1" applyProtection="1">
      <alignment horizontal="right"/>
      <protection/>
    </xf>
    <xf numFmtId="0" fontId="59" fillId="39" borderId="10" xfId="0" applyFont="1" applyFill="1" applyBorder="1" applyAlignment="1" applyProtection="1">
      <alignment horizontal="right"/>
      <protection/>
    </xf>
    <xf numFmtId="0" fontId="58" fillId="0" borderId="10" xfId="0" applyFont="1" applyBorder="1" applyAlignment="1" applyProtection="1">
      <alignment horizontal="right"/>
      <protection/>
    </xf>
    <xf numFmtId="0" fontId="60" fillId="38" borderId="10" xfId="0" applyFont="1" applyFill="1" applyBorder="1" applyAlignment="1" applyProtection="1">
      <alignment vertical="center" wrapText="1"/>
      <protection locked="0"/>
    </xf>
    <xf numFmtId="0" fontId="60" fillId="36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39" borderId="1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right" wrapText="1"/>
      <protection locked="0"/>
    </xf>
    <xf numFmtId="0" fontId="60" fillId="38" borderId="10" xfId="0" applyFont="1" applyFill="1" applyBorder="1" applyAlignment="1" applyProtection="1">
      <alignment vertical="center"/>
      <protection/>
    </xf>
    <xf numFmtId="0" fontId="60" fillId="38" borderId="10" xfId="0" applyFont="1" applyFill="1" applyBorder="1" applyAlignment="1" applyProtection="1">
      <alignment vertical="center" wrapText="1"/>
      <protection/>
    </xf>
    <xf numFmtId="0" fontId="60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 horizontal="right"/>
      <protection/>
    </xf>
    <xf numFmtId="49" fontId="60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36" borderId="10" xfId="0" applyFill="1" applyBorder="1" applyAlignment="1" applyProtection="1">
      <alignment horizontal="right"/>
      <protection/>
    </xf>
    <xf numFmtId="0" fontId="60" fillId="39" borderId="10" xfId="0" applyFont="1" applyFill="1" applyBorder="1" applyAlignment="1" applyProtection="1">
      <alignment/>
      <protection/>
    </xf>
    <xf numFmtId="0" fontId="0" fillId="39" borderId="10" xfId="0" applyFill="1" applyBorder="1" applyAlignment="1" applyProtection="1">
      <alignment horizontal="right"/>
      <protection/>
    </xf>
    <xf numFmtId="0" fontId="60" fillId="39" borderId="10" xfId="0" applyFont="1" applyFill="1" applyBorder="1" applyAlignment="1" applyProtection="1">
      <alignment horizontal="right"/>
      <protection/>
    </xf>
    <xf numFmtId="0" fontId="61" fillId="39" borderId="10" xfId="0" applyFont="1" applyFill="1" applyBorder="1" applyAlignment="1" applyProtection="1">
      <alignment horizontal="right"/>
      <protection/>
    </xf>
    <xf numFmtId="0" fontId="60" fillId="40" borderId="10" xfId="0" applyFont="1" applyFill="1" applyBorder="1" applyAlignment="1" applyProtection="1">
      <alignment/>
      <protection/>
    </xf>
    <xf numFmtId="0" fontId="60" fillId="40" borderId="10" xfId="0" applyFont="1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 horizontal="right" wrapText="1"/>
      <protection/>
    </xf>
    <xf numFmtId="0" fontId="0" fillId="39" borderId="10" xfId="0" applyFill="1" applyBorder="1" applyAlignment="1" applyProtection="1">
      <alignment/>
      <protection/>
    </xf>
    <xf numFmtId="0" fontId="27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60" fillId="0" borderId="10" xfId="0" applyFont="1" applyBorder="1" applyAlignment="1" applyProtection="1">
      <alignment horizontal="right" wrapText="1"/>
      <protection locked="0"/>
    </xf>
    <xf numFmtId="0" fontId="60" fillId="0" borderId="10" xfId="0" applyFont="1" applyBorder="1" applyAlignment="1" applyProtection="1">
      <alignment horizontal="right" wrapText="1"/>
      <protection/>
    </xf>
    <xf numFmtId="0" fontId="60" fillId="36" borderId="10" xfId="0" applyFont="1" applyFill="1" applyBorder="1" applyAlignment="1" applyProtection="1">
      <alignment wrapText="1"/>
      <protection locked="0"/>
    </xf>
    <xf numFmtId="0" fontId="0" fillId="36" borderId="10" xfId="0" applyFill="1" applyBorder="1" applyAlignment="1" applyProtection="1">
      <alignment horizontal="right" wrapText="1"/>
      <protection locked="0"/>
    </xf>
    <xf numFmtId="0" fontId="60" fillId="0" borderId="10" xfId="0" applyFont="1" applyBorder="1" applyAlignment="1" applyProtection="1">
      <alignment wrapText="1"/>
      <protection locked="0"/>
    </xf>
    <xf numFmtId="0" fontId="61" fillId="0" borderId="10" xfId="0" applyFont="1" applyBorder="1" applyAlignment="1" applyProtection="1">
      <alignment horizontal="right"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60" fillId="37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/>
      <protection/>
    </xf>
    <xf numFmtId="0" fontId="0" fillId="41" borderId="10" xfId="0" applyFill="1" applyBorder="1" applyAlignment="1" applyProtection="1">
      <alignment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HD@60H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55" zoomScaleNormal="55" zoomScaleSheetLayoutView="55" zoomScalePageLayoutView="0" workbookViewId="0" topLeftCell="A13">
      <selection activeCell="Q21" sqref="Q21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8" width="3.140625" style="4" customWidth="1"/>
    <col min="9" max="9" width="15.57421875" style="4" customWidth="1"/>
    <col min="10" max="16384" width="9.140625" style="4" customWidth="1"/>
  </cols>
  <sheetData>
    <row r="1" spans="1:9" ht="52.5" customHeight="1">
      <c r="A1" s="57" t="s">
        <v>117</v>
      </c>
      <c r="B1" s="58"/>
      <c r="C1" s="58"/>
      <c r="D1" s="58"/>
      <c r="E1" s="58"/>
      <c r="F1" s="58"/>
      <c r="G1" s="58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63.75" customHeight="1">
      <c r="A3" s="20" t="s">
        <v>7</v>
      </c>
      <c r="B3" s="21" t="s">
        <v>13</v>
      </c>
      <c r="C3" s="20" t="s">
        <v>25</v>
      </c>
      <c r="D3" s="20" t="s">
        <v>8</v>
      </c>
      <c r="E3" s="20" t="s">
        <v>9</v>
      </c>
      <c r="F3" s="20" t="s">
        <v>10</v>
      </c>
      <c r="G3" s="20" t="s">
        <v>11</v>
      </c>
      <c r="H3" s="19"/>
      <c r="I3" s="20" t="s">
        <v>26</v>
      </c>
    </row>
    <row r="4" spans="1:9" ht="55.5" customHeight="1">
      <c r="A4" s="24">
        <v>1</v>
      </c>
      <c r="B4" s="14" t="s">
        <v>30</v>
      </c>
      <c r="C4" s="23">
        <v>2</v>
      </c>
      <c r="D4" s="1"/>
      <c r="E4" s="22">
        <f>C4*D4</f>
        <v>0</v>
      </c>
      <c r="F4" s="22">
        <f>E4*0.21</f>
        <v>0</v>
      </c>
      <c r="G4" s="22">
        <f>E4+F4</f>
        <v>0</v>
      </c>
      <c r="H4" s="19"/>
      <c r="I4" s="60">
        <v>116230055</v>
      </c>
    </row>
    <row r="5" spans="1:9" ht="69" customHeight="1">
      <c r="A5" s="24">
        <v>2</v>
      </c>
      <c r="B5" s="14" t="s">
        <v>31</v>
      </c>
      <c r="C5" s="23">
        <v>1</v>
      </c>
      <c r="D5" s="10"/>
      <c r="E5" s="22">
        <f aca="true" t="shared" si="0" ref="E5:E10">C5*D5</f>
        <v>0</v>
      </c>
      <c r="F5" s="22">
        <f aca="true" t="shared" si="1" ref="F5:F17">E5*0.21</f>
        <v>0</v>
      </c>
      <c r="G5" s="22">
        <f aca="true" t="shared" si="2" ref="G5:G19">E5+F5</f>
        <v>0</v>
      </c>
      <c r="H5" s="19"/>
      <c r="I5" s="61"/>
    </row>
    <row r="6" spans="1:9" ht="58.5" customHeight="1">
      <c r="A6" s="24">
        <v>3</v>
      </c>
      <c r="B6" s="14" t="s">
        <v>32</v>
      </c>
      <c r="C6" s="23">
        <v>1</v>
      </c>
      <c r="D6" s="1"/>
      <c r="E6" s="22">
        <f t="shared" si="0"/>
        <v>0</v>
      </c>
      <c r="F6" s="22">
        <f t="shared" si="1"/>
        <v>0</v>
      </c>
      <c r="G6" s="22">
        <f t="shared" si="2"/>
        <v>0</v>
      </c>
      <c r="H6" s="19"/>
      <c r="I6" s="61"/>
    </row>
    <row r="7" spans="1:9" ht="66" customHeight="1">
      <c r="A7" s="24">
        <v>4</v>
      </c>
      <c r="B7" s="14" t="s">
        <v>99</v>
      </c>
      <c r="C7" s="23">
        <v>1</v>
      </c>
      <c r="D7" s="1"/>
      <c r="E7" s="22">
        <f t="shared" si="0"/>
        <v>0</v>
      </c>
      <c r="F7" s="22">
        <f t="shared" si="1"/>
        <v>0</v>
      </c>
      <c r="G7" s="22">
        <f t="shared" si="2"/>
        <v>0</v>
      </c>
      <c r="H7" s="19"/>
      <c r="I7" s="61"/>
    </row>
    <row r="8" spans="1:9" ht="76.5" customHeight="1">
      <c r="A8" s="24">
        <v>5</v>
      </c>
      <c r="B8" s="15" t="s">
        <v>74</v>
      </c>
      <c r="C8" s="23">
        <v>10</v>
      </c>
      <c r="D8" s="1"/>
      <c r="E8" s="22">
        <f t="shared" si="0"/>
        <v>0</v>
      </c>
      <c r="F8" s="22">
        <f t="shared" si="1"/>
        <v>0</v>
      </c>
      <c r="G8" s="22">
        <f t="shared" si="2"/>
        <v>0</v>
      </c>
      <c r="H8" s="19"/>
      <c r="I8" s="61"/>
    </row>
    <row r="9" spans="1:9" ht="53.25" customHeight="1">
      <c r="A9" s="24">
        <v>6</v>
      </c>
      <c r="B9" s="14" t="s">
        <v>34</v>
      </c>
      <c r="C9" s="23">
        <v>1</v>
      </c>
      <c r="D9" s="1"/>
      <c r="E9" s="22">
        <f t="shared" si="0"/>
        <v>0</v>
      </c>
      <c r="F9" s="22">
        <f t="shared" si="1"/>
        <v>0</v>
      </c>
      <c r="G9" s="22">
        <f t="shared" si="2"/>
        <v>0</v>
      </c>
      <c r="H9" s="19"/>
      <c r="I9" s="61"/>
    </row>
    <row r="10" spans="1:9" ht="72" customHeight="1">
      <c r="A10" s="24">
        <v>7</v>
      </c>
      <c r="B10" s="14" t="s">
        <v>33</v>
      </c>
      <c r="C10" s="23">
        <v>2</v>
      </c>
      <c r="D10" s="1"/>
      <c r="E10" s="22">
        <f t="shared" si="0"/>
        <v>0</v>
      </c>
      <c r="F10" s="22">
        <f t="shared" si="1"/>
        <v>0</v>
      </c>
      <c r="G10" s="22">
        <f t="shared" si="2"/>
        <v>0</v>
      </c>
      <c r="H10" s="19"/>
      <c r="I10" s="61"/>
    </row>
    <row r="11" spans="1:9" ht="75" customHeight="1">
      <c r="A11" s="24">
        <v>8</v>
      </c>
      <c r="B11" s="14" t="s">
        <v>81</v>
      </c>
      <c r="C11" s="23">
        <v>1</v>
      </c>
      <c r="D11" s="1"/>
      <c r="E11" s="22">
        <f aca="true" t="shared" si="3" ref="E11:E17">C11*D11</f>
        <v>0</v>
      </c>
      <c r="F11" s="22">
        <f>E11*0.21</f>
        <v>0</v>
      </c>
      <c r="G11" s="22">
        <f aca="true" t="shared" si="4" ref="G11:G17">E11+F11</f>
        <v>0</v>
      </c>
      <c r="H11" s="19"/>
      <c r="I11" s="61"/>
    </row>
    <row r="12" spans="1:9" ht="69" customHeight="1">
      <c r="A12" s="24">
        <v>9</v>
      </c>
      <c r="B12" s="14" t="s">
        <v>35</v>
      </c>
      <c r="C12" s="23">
        <v>2</v>
      </c>
      <c r="D12" s="1"/>
      <c r="E12" s="22">
        <f t="shared" si="3"/>
        <v>0</v>
      </c>
      <c r="F12" s="22">
        <f t="shared" si="1"/>
        <v>0</v>
      </c>
      <c r="G12" s="22">
        <f t="shared" si="4"/>
        <v>0</v>
      </c>
      <c r="H12" s="19"/>
      <c r="I12" s="61"/>
    </row>
    <row r="13" spans="1:9" ht="73.5" customHeight="1">
      <c r="A13" s="24">
        <v>10</v>
      </c>
      <c r="B13" s="14" t="s">
        <v>80</v>
      </c>
      <c r="C13" s="23">
        <v>2</v>
      </c>
      <c r="D13" s="1"/>
      <c r="E13" s="22">
        <f t="shared" si="3"/>
        <v>0</v>
      </c>
      <c r="F13" s="22">
        <f t="shared" si="1"/>
        <v>0</v>
      </c>
      <c r="G13" s="22">
        <f t="shared" si="4"/>
        <v>0</v>
      </c>
      <c r="H13" s="19"/>
      <c r="I13" s="61"/>
    </row>
    <row r="14" spans="1:9" ht="69" customHeight="1">
      <c r="A14" s="24">
        <v>11</v>
      </c>
      <c r="B14" s="14" t="s">
        <v>100</v>
      </c>
      <c r="C14" s="23">
        <v>1</v>
      </c>
      <c r="D14" s="1"/>
      <c r="E14" s="22">
        <f t="shared" si="3"/>
        <v>0</v>
      </c>
      <c r="F14" s="22">
        <f t="shared" si="1"/>
        <v>0</v>
      </c>
      <c r="G14" s="22">
        <f t="shared" si="4"/>
        <v>0</v>
      </c>
      <c r="H14" s="19"/>
      <c r="I14" s="61"/>
    </row>
    <row r="15" spans="1:9" ht="72" customHeight="1">
      <c r="A15" s="24">
        <v>12</v>
      </c>
      <c r="B15" s="14" t="s">
        <v>36</v>
      </c>
      <c r="C15" s="23">
        <v>1</v>
      </c>
      <c r="D15" s="1"/>
      <c r="E15" s="22">
        <f>C15*D15</f>
        <v>0</v>
      </c>
      <c r="F15" s="22">
        <f t="shared" si="1"/>
        <v>0</v>
      </c>
      <c r="G15" s="22">
        <f t="shared" si="4"/>
        <v>0</v>
      </c>
      <c r="H15" s="19"/>
      <c r="I15" s="61"/>
    </row>
    <row r="16" spans="1:9" ht="87" customHeight="1">
      <c r="A16" s="24">
        <v>13</v>
      </c>
      <c r="B16" s="14" t="s">
        <v>92</v>
      </c>
      <c r="C16" s="23">
        <v>1</v>
      </c>
      <c r="D16" s="1"/>
      <c r="E16" s="22">
        <f t="shared" si="3"/>
        <v>0</v>
      </c>
      <c r="F16" s="22">
        <f t="shared" si="1"/>
        <v>0</v>
      </c>
      <c r="G16" s="22">
        <f>E16+F16</f>
        <v>0</v>
      </c>
      <c r="H16" s="19"/>
      <c r="I16" s="61"/>
    </row>
    <row r="17" spans="1:9" ht="69.75" customHeight="1">
      <c r="A17" s="24">
        <v>14</v>
      </c>
      <c r="B17" s="14" t="s">
        <v>93</v>
      </c>
      <c r="C17" s="23">
        <v>1</v>
      </c>
      <c r="D17" s="1"/>
      <c r="E17" s="22">
        <f t="shared" si="3"/>
        <v>0</v>
      </c>
      <c r="F17" s="22">
        <f t="shared" si="1"/>
        <v>0</v>
      </c>
      <c r="G17" s="22">
        <f t="shared" si="4"/>
        <v>0</v>
      </c>
      <c r="H17" s="19"/>
      <c r="I17" s="61"/>
    </row>
    <row r="18" spans="1:9" ht="50.25" customHeight="1">
      <c r="A18" s="24">
        <v>15</v>
      </c>
      <c r="B18" s="14" t="s">
        <v>101</v>
      </c>
      <c r="C18" s="55">
        <v>1</v>
      </c>
      <c r="D18" s="1"/>
      <c r="E18" s="22">
        <f>C18*D18</f>
        <v>0</v>
      </c>
      <c r="F18" s="22">
        <f>E18*0.21</f>
        <v>0</v>
      </c>
      <c r="G18" s="22">
        <f>E18+F18</f>
        <v>0</v>
      </c>
      <c r="H18" s="19"/>
      <c r="I18" s="61"/>
    </row>
    <row r="19" spans="1:9" ht="65.25" customHeight="1">
      <c r="A19" s="24">
        <v>16</v>
      </c>
      <c r="B19" s="14" t="s">
        <v>102</v>
      </c>
      <c r="C19" s="55">
        <v>1</v>
      </c>
      <c r="D19" s="1"/>
      <c r="E19" s="22">
        <f>C19*D19</f>
        <v>0</v>
      </c>
      <c r="F19" s="22">
        <f>E19*0.21</f>
        <v>0</v>
      </c>
      <c r="G19" s="22">
        <f t="shared" si="2"/>
        <v>0</v>
      </c>
      <c r="H19" s="19"/>
      <c r="I19" s="62"/>
    </row>
    <row r="20" spans="1:7" s="18" customFormat="1" ht="14.25">
      <c r="A20" s="16"/>
      <c r="B20" s="7"/>
      <c r="C20" s="17"/>
      <c r="D20" s="8"/>
      <c r="E20" s="8"/>
      <c r="F20" s="8"/>
      <c r="G20" s="8"/>
    </row>
    <row r="21" spans="1:9" ht="86.25" customHeight="1">
      <c r="A21" s="19"/>
      <c r="B21" s="59" t="s">
        <v>18</v>
      </c>
      <c r="C21" s="59"/>
      <c r="D21" s="59"/>
      <c r="E21" s="59"/>
      <c r="F21" s="59"/>
      <c r="G21" s="59"/>
      <c r="H21" s="19"/>
      <c r="I21" s="19"/>
    </row>
    <row r="22" spans="1:9" ht="15.75" customHeight="1" thickBo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53.25" customHeight="1">
      <c r="A23" s="19"/>
      <c r="B23" s="19"/>
      <c r="C23" s="19"/>
      <c r="D23" s="19"/>
      <c r="E23" s="25" t="s">
        <v>27</v>
      </c>
      <c r="F23" s="26" t="s">
        <v>12</v>
      </c>
      <c r="G23" s="27" t="s">
        <v>28</v>
      </c>
      <c r="H23" s="19"/>
      <c r="I23" s="19"/>
    </row>
    <row r="24" spans="1:9" ht="66" customHeight="1" thickBot="1">
      <c r="A24" s="19"/>
      <c r="B24" s="19"/>
      <c r="C24" s="19"/>
      <c r="D24" s="19"/>
      <c r="E24" s="28">
        <f>SUM(E4:E19)</f>
        <v>0</v>
      </c>
      <c r="F24" s="29">
        <f>E24*0.21</f>
        <v>0</v>
      </c>
      <c r="G24" s="30">
        <f>E24+F24</f>
        <v>0</v>
      </c>
      <c r="H24" s="19"/>
      <c r="I24" s="19"/>
    </row>
    <row r="25" spans="1:9" ht="14.2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8">
      <c r="A26" s="19"/>
      <c r="B26" s="31" t="s">
        <v>14</v>
      </c>
      <c r="C26" s="31"/>
      <c r="D26" s="31"/>
      <c r="E26" s="31"/>
      <c r="F26" s="19"/>
      <c r="G26" s="19"/>
      <c r="H26" s="19"/>
      <c r="I26" s="19"/>
    </row>
    <row r="27" spans="1:9" ht="18">
      <c r="A27" s="19"/>
      <c r="B27" s="31" t="s">
        <v>17</v>
      </c>
      <c r="C27" s="31"/>
      <c r="D27" s="31"/>
      <c r="E27" s="31"/>
      <c r="F27" s="19"/>
      <c r="G27" s="19"/>
      <c r="H27" s="19"/>
      <c r="I27" s="19"/>
    </row>
    <row r="28" spans="1:9" ht="18">
      <c r="A28" s="19"/>
      <c r="B28" s="31" t="s">
        <v>23</v>
      </c>
      <c r="C28" s="31"/>
      <c r="D28" s="31"/>
      <c r="E28" s="31"/>
      <c r="F28" s="19"/>
      <c r="G28" s="19"/>
      <c r="H28" s="19"/>
      <c r="I28" s="19"/>
    </row>
    <row r="29" spans="1:9" ht="18">
      <c r="A29" s="19"/>
      <c r="B29" s="31" t="s">
        <v>24</v>
      </c>
      <c r="C29" s="31"/>
      <c r="D29" s="31"/>
      <c r="E29" s="31"/>
      <c r="F29" s="19"/>
      <c r="G29" s="19"/>
      <c r="H29" s="19"/>
      <c r="I29" s="19"/>
    </row>
    <row r="30" spans="1:9" ht="14.25">
      <c r="A30" s="19"/>
      <c r="B30" s="19"/>
      <c r="C30" s="19"/>
      <c r="D30" s="19"/>
      <c r="E30" s="19"/>
      <c r="F30" s="19"/>
      <c r="G30" s="19"/>
      <c r="H30" s="19"/>
      <c r="I30" s="19"/>
    </row>
    <row r="31" spans="2:3" ht="15">
      <c r="B31" s="2" t="s">
        <v>22</v>
      </c>
      <c r="C31" s="3"/>
    </row>
    <row r="33" ht="14.25">
      <c r="B33" s="4" t="s">
        <v>15</v>
      </c>
    </row>
    <row r="34" ht="14.25">
      <c r="B34" s="4" t="s">
        <v>16</v>
      </c>
    </row>
  </sheetData>
  <sheetProtection password="C4F5" sheet="1" objects="1" scenarios="1" formatCells="0" formatColumns="0" formatRows="0"/>
  <mergeCells count="3">
    <mergeCell ref="A1:G1"/>
    <mergeCell ref="B21:G21"/>
    <mergeCell ref="I4:I19"/>
  </mergeCells>
  <printOptions/>
  <pageMargins left="0.7" right="0.7" top="0.787401575" bottom="0.787401575" header="0.3" footer="0.3"/>
  <pageSetup horizontalDpi="600" verticalDpi="600" orientation="portrait" paperSize="9" scale="41" r:id="rId1"/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SheetLayoutView="70" zoomScalePageLayoutView="0" workbookViewId="0" topLeftCell="A1">
      <selection activeCell="C30" sqref="C30:C31"/>
    </sheetView>
  </sheetViews>
  <sheetFormatPr defaultColWidth="8.7109375" defaultRowHeight="15"/>
  <cols>
    <col min="1" max="1" width="21.7109375" style="32" bestFit="1" customWidth="1"/>
    <col min="2" max="2" width="38.421875" style="32" bestFit="1" customWidth="1"/>
    <col min="3" max="3" width="29.28125" style="32" customWidth="1"/>
    <col min="4" max="4" width="3.140625" style="32" customWidth="1"/>
    <col min="5" max="5" width="30.140625" style="32" customWidth="1"/>
    <col min="6" max="6" width="11.57421875" style="32" customWidth="1"/>
    <col min="7" max="16384" width="8.7109375" style="32" customWidth="1"/>
  </cols>
  <sheetData>
    <row r="1" spans="1:5" ht="84" customHeight="1">
      <c r="A1" s="69" t="s">
        <v>56</v>
      </c>
      <c r="B1" s="41"/>
      <c r="C1" s="41"/>
      <c r="E1" s="63" t="s">
        <v>29</v>
      </c>
    </row>
    <row r="2" spans="1:5" ht="43.5" customHeight="1">
      <c r="A2" s="70" t="s">
        <v>5</v>
      </c>
      <c r="B2" s="70" t="s">
        <v>37</v>
      </c>
      <c r="C2" s="71" t="s">
        <v>3</v>
      </c>
      <c r="D2" s="33"/>
      <c r="E2" s="64"/>
    </row>
    <row r="3" spans="1:5" ht="15">
      <c r="A3" s="72" t="s">
        <v>6</v>
      </c>
      <c r="B3" s="73"/>
      <c r="C3" s="73"/>
      <c r="D3" s="34"/>
      <c r="E3" s="67" t="s">
        <v>6</v>
      </c>
    </row>
    <row r="4" spans="1:5" ht="15">
      <c r="A4" s="74" t="s">
        <v>39</v>
      </c>
      <c r="B4" s="75" t="s">
        <v>19</v>
      </c>
      <c r="C4" s="75"/>
      <c r="D4" s="35"/>
      <c r="E4" s="9"/>
    </row>
    <row r="5" spans="1:6" ht="15">
      <c r="A5" s="74" t="s">
        <v>40</v>
      </c>
      <c r="B5" s="75" t="s">
        <v>41</v>
      </c>
      <c r="C5" s="76"/>
      <c r="D5" s="35"/>
      <c r="E5" s="9"/>
      <c r="F5" s="36"/>
    </row>
    <row r="6" spans="1:6" ht="15">
      <c r="A6" s="74" t="s">
        <v>42</v>
      </c>
      <c r="B6" s="75"/>
      <c r="C6" s="75" t="s">
        <v>43</v>
      </c>
      <c r="D6" s="35"/>
      <c r="E6" s="9"/>
      <c r="F6" s="37"/>
    </row>
    <row r="7" spans="1:5" ht="30.75">
      <c r="A7" s="74" t="s">
        <v>44</v>
      </c>
      <c r="B7" s="77" t="s">
        <v>113</v>
      </c>
      <c r="C7" s="76"/>
      <c r="D7" s="35"/>
      <c r="E7" s="6"/>
    </row>
    <row r="8" spans="1:6" ht="15">
      <c r="A8" s="74" t="s">
        <v>45</v>
      </c>
      <c r="B8" s="75" t="s">
        <v>46</v>
      </c>
      <c r="C8" s="75"/>
      <c r="D8" s="35"/>
      <c r="E8" s="6"/>
      <c r="F8" s="36"/>
    </row>
    <row r="9" spans="1:6" ht="15">
      <c r="A9" s="72" t="s">
        <v>1</v>
      </c>
      <c r="B9" s="73"/>
      <c r="C9" s="73"/>
      <c r="D9" s="35"/>
      <c r="E9" s="67" t="s">
        <v>1</v>
      </c>
      <c r="F9" s="36"/>
    </row>
    <row r="10" spans="1:5" ht="15">
      <c r="A10" s="78"/>
      <c r="B10" s="79"/>
      <c r="C10" s="78"/>
      <c r="D10" s="53"/>
      <c r="E10" s="68"/>
    </row>
    <row r="11" spans="1:5" ht="15">
      <c r="A11" s="79"/>
      <c r="B11" s="79"/>
      <c r="C11" s="79"/>
      <c r="D11" s="53"/>
      <c r="E11" s="6"/>
    </row>
    <row r="12" spans="1:5" ht="15">
      <c r="A12" s="79"/>
      <c r="B12" s="79"/>
      <c r="C12" s="79"/>
      <c r="D12" s="53"/>
      <c r="E12" s="6"/>
    </row>
    <row r="13" spans="1:5" ht="15">
      <c r="A13" s="79"/>
      <c r="B13" s="79"/>
      <c r="C13" s="79"/>
      <c r="D13" s="53"/>
      <c r="E13" s="6"/>
    </row>
    <row r="14" spans="1:5" ht="15">
      <c r="A14" s="79"/>
      <c r="B14" s="79"/>
      <c r="C14" s="79"/>
      <c r="D14" s="53"/>
      <c r="E14" s="6"/>
    </row>
  </sheetData>
  <sheetProtection password="C4F5" sheet="1" objects="1" scenarios="1" formatCells="0" formatColumns="0" formatRows="0"/>
  <mergeCells count="1">
    <mergeCell ref="E1:E2"/>
  </mergeCells>
  <hyperlinks>
    <hyperlink ref="B5" r:id="rId1" display="UHD@60Hz"/>
  </hyperlinks>
  <printOptions/>
  <pageMargins left="0.7" right="0.7" top="0.75" bottom="0.75" header="0.3" footer="0.3"/>
  <pageSetup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85" zoomScaleNormal="85" zoomScaleSheetLayoutView="70" zoomScalePageLayoutView="0" workbookViewId="0" topLeftCell="A1">
      <selection activeCell="C32" sqref="C32"/>
    </sheetView>
  </sheetViews>
  <sheetFormatPr defaultColWidth="8.7109375" defaultRowHeight="15"/>
  <cols>
    <col min="1" max="1" width="33.57421875" style="32" bestFit="1" customWidth="1"/>
    <col min="2" max="2" width="18.140625" style="32" bestFit="1" customWidth="1"/>
    <col min="3" max="3" width="26.57421875" style="32" customWidth="1"/>
    <col min="4" max="4" width="1.8515625" style="32" customWidth="1"/>
    <col min="5" max="5" width="30.140625" style="32" customWidth="1"/>
    <col min="6" max="6" width="11.57421875" style="32" customWidth="1"/>
    <col min="7" max="10" width="8.7109375" style="32" customWidth="1"/>
    <col min="11" max="16384" width="8.7109375" style="32" customWidth="1"/>
  </cols>
  <sheetData>
    <row r="1" spans="1:5" ht="84" customHeight="1">
      <c r="A1" s="69" t="s">
        <v>55</v>
      </c>
      <c r="B1" s="41"/>
      <c r="C1" s="41"/>
      <c r="E1" s="63" t="s">
        <v>29</v>
      </c>
    </row>
    <row r="2" spans="1:5" ht="43.5" customHeight="1">
      <c r="A2" s="70" t="s">
        <v>5</v>
      </c>
      <c r="B2" s="70" t="s">
        <v>37</v>
      </c>
      <c r="C2" s="71" t="s">
        <v>3</v>
      </c>
      <c r="D2" s="33"/>
      <c r="E2" s="64"/>
    </row>
    <row r="3" spans="1:5" ht="15">
      <c r="A3" s="72" t="s">
        <v>6</v>
      </c>
      <c r="B3" s="80"/>
      <c r="C3" s="80"/>
      <c r="D3" s="34"/>
      <c r="E3" s="5" t="s">
        <v>6</v>
      </c>
    </row>
    <row r="4" spans="1:5" ht="15">
      <c r="A4" s="74" t="s">
        <v>47</v>
      </c>
      <c r="B4" s="81">
        <v>27</v>
      </c>
      <c r="C4" s="82"/>
      <c r="D4" s="35"/>
      <c r="E4" s="9"/>
    </row>
    <row r="5" spans="1:6" ht="15">
      <c r="A5" s="74" t="s">
        <v>48</v>
      </c>
      <c r="B5" s="83" t="s">
        <v>20</v>
      </c>
      <c r="C5" s="81"/>
      <c r="D5" s="35"/>
      <c r="E5" s="9"/>
      <c r="F5" s="36"/>
    </row>
    <row r="6" spans="1:6" ht="15">
      <c r="A6" s="74" t="s">
        <v>49</v>
      </c>
      <c r="B6" s="84"/>
      <c r="C6" s="81" t="s">
        <v>50</v>
      </c>
      <c r="D6" s="35"/>
      <c r="E6" s="9"/>
      <c r="F6" s="37"/>
    </row>
    <row r="7" spans="1:5" ht="15">
      <c r="A7" s="74" t="s">
        <v>51</v>
      </c>
      <c r="B7" s="82"/>
      <c r="C7" s="81" t="s">
        <v>52</v>
      </c>
      <c r="D7" s="35"/>
      <c r="E7" s="6"/>
    </row>
    <row r="8" spans="1:6" ht="15">
      <c r="A8" s="72" t="s">
        <v>45</v>
      </c>
      <c r="B8" s="80"/>
      <c r="C8" s="80"/>
      <c r="D8" s="35"/>
      <c r="E8" s="67" t="s">
        <v>45</v>
      </c>
      <c r="F8" s="36"/>
    </row>
    <row r="9" spans="1:5" ht="15">
      <c r="A9" s="74" t="s">
        <v>54</v>
      </c>
      <c r="B9" s="75" t="s">
        <v>4</v>
      </c>
      <c r="C9" s="85"/>
      <c r="D9" s="35"/>
      <c r="E9" s="6"/>
    </row>
    <row r="10" spans="1:5" ht="15">
      <c r="A10" s="74" t="s">
        <v>53</v>
      </c>
      <c r="B10" s="75" t="s">
        <v>4</v>
      </c>
      <c r="C10" s="85"/>
      <c r="D10" s="35"/>
      <c r="E10" s="6"/>
    </row>
    <row r="11" spans="1:5" ht="15">
      <c r="A11" s="74" t="s">
        <v>21</v>
      </c>
      <c r="B11" s="75" t="s">
        <v>4</v>
      </c>
      <c r="C11" s="85"/>
      <c r="D11" s="35"/>
      <c r="E11" s="6"/>
    </row>
    <row r="12" spans="1:5" ht="15">
      <c r="A12" s="72" t="s">
        <v>1</v>
      </c>
      <c r="B12" s="80"/>
      <c r="C12" s="80"/>
      <c r="D12" s="35"/>
      <c r="E12" s="13" t="s">
        <v>1</v>
      </c>
    </row>
    <row r="13" spans="1:5" ht="15">
      <c r="A13" s="79"/>
      <c r="B13" s="82"/>
      <c r="C13" s="82"/>
      <c r="D13" s="35"/>
      <c r="E13" s="6"/>
    </row>
    <row r="14" spans="1:5" ht="15">
      <c r="A14" s="79"/>
      <c r="B14" s="82"/>
      <c r="C14" s="82"/>
      <c r="D14" s="38"/>
      <c r="E14" s="6"/>
    </row>
    <row r="15" spans="1:5" ht="15">
      <c r="A15" s="79"/>
      <c r="B15" s="82"/>
      <c r="C15" s="82"/>
      <c r="D15" s="38"/>
      <c r="E15" s="6"/>
    </row>
    <row r="16" spans="1:5" ht="15">
      <c r="A16" s="79"/>
      <c r="B16" s="82"/>
      <c r="C16" s="82"/>
      <c r="D16" s="38"/>
      <c r="E16" s="6"/>
    </row>
    <row r="17" spans="1:5" ht="15">
      <c r="A17" s="79"/>
      <c r="B17" s="82"/>
      <c r="C17" s="82"/>
      <c r="D17" s="53"/>
      <c r="E17" s="6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SheetLayoutView="85" zoomScalePageLayoutView="0" workbookViewId="0" topLeftCell="A1">
      <selection activeCell="L7" sqref="L7"/>
    </sheetView>
  </sheetViews>
  <sheetFormatPr defaultColWidth="8.7109375" defaultRowHeight="15"/>
  <cols>
    <col min="1" max="1" width="30.7109375" style="32" customWidth="1"/>
    <col min="2" max="2" width="18.140625" style="32" customWidth="1"/>
    <col min="3" max="3" width="22.8515625" style="32" customWidth="1"/>
    <col min="4" max="4" width="2.7109375" style="32" customWidth="1"/>
    <col min="5" max="5" width="31.00390625" style="32" customWidth="1"/>
    <col min="6" max="16384" width="8.7109375" style="32" customWidth="1"/>
  </cols>
  <sheetData>
    <row r="1" spans="1:5" ht="72" customHeight="1">
      <c r="A1" s="69" t="s">
        <v>32</v>
      </c>
      <c r="B1" s="41"/>
      <c r="C1" s="41"/>
      <c r="E1" s="65" t="s">
        <v>29</v>
      </c>
    </row>
    <row r="2" spans="1:5" ht="31.5" customHeight="1">
      <c r="A2" s="91" t="s">
        <v>5</v>
      </c>
      <c r="B2" s="91" t="s">
        <v>37</v>
      </c>
      <c r="C2" s="92" t="s">
        <v>3</v>
      </c>
      <c r="E2" s="66"/>
    </row>
    <row r="3" spans="1:5" ht="14.25">
      <c r="A3" s="93" t="s">
        <v>57</v>
      </c>
      <c r="B3" s="94"/>
      <c r="C3" s="94"/>
      <c r="E3" s="87" t="s">
        <v>57</v>
      </c>
    </row>
    <row r="4" spans="1:5" ht="14.25">
      <c r="A4" s="95" t="s">
        <v>58</v>
      </c>
      <c r="B4" s="41"/>
      <c r="C4" s="96">
        <v>14</v>
      </c>
      <c r="E4" s="9"/>
    </row>
    <row r="5" spans="1:5" ht="14.25">
      <c r="A5" s="95" t="s">
        <v>48</v>
      </c>
      <c r="B5" s="97" t="s">
        <v>20</v>
      </c>
      <c r="C5" s="98"/>
      <c r="E5" s="6"/>
    </row>
    <row r="6" spans="1:5" ht="14.25">
      <c r="A6" s="95" t="s">
        <v>59</v>
      </c>
      <c r="B6" s="99"/>
      <c r="C6" s="98" t="s">
        <v>114</v>
      </c>
      <c r="E6" s="6"/>
    </row>
    <row r="7" spans="1:5" ht="14.25">
      <c r="A7" s="93" t="s">
        <v>60</v>
      </c>
      <c r="B7" s="100"/>
      <c r="C7" s="100"/>
      <c r="E7" s="87" t="s">
        <v>60</v>
      </c>
    </row>
    <row r="8" spans="1:5" ht="14.25">
      <c r="A8" s="95" t="s">
        <v>61</v>
      </c>
      <c r="B8" s="98"/>
      <c r="C8" s="96">
        <v>8</v>
      </c>
      <c r="E8" s="6"/>
    </row>
    <row r="9" spans="1:5" ht="14.25">
      <c r="A9" s="95" t="s">
        <v>62</v>
      </c>
      <c r="B9" s="98"/>
      <c r="C9" s="96">
        <v>18000</v>
      </c>
      <c r="E9" s="6"/>
    </row>
    <row r="10" spans="1:5" ht="14.25">
      <c r="A10" s="93" t="s">
        <v>63</v>
      </c>
      <c r="B10" s="100"/>
      <c r="C10" s="100"/>
      <c r="E10" s="87" t="s">
        <v>63</v>
      </c>
    </row>
    <row r="11" spans="1:5" ht="14.25">
      <c r="A11" s="101" t="s">
        <v>64</v>
      </c>
      <c r="B11" s="102"/>
      <c r="C11" s="103">
        <v>16</v>
      </c>
      <c r="E11" s="6"/>
    </row>
    <row r="12" spans="1:5" ht="14.25">
      <c r="A12" s="101" t="s">
        <v>65</v>
      </c>
      <c r="B12" s="102"/>
      <c r="C12" s="103">
        <v>32</v>
      </c>
      <c r="E12" s="6"/>
    </row>
    <row r="13" spans="1:5" ht="14.25">
      <c r="A13" s="93" t="s">
        <v>66</v>
      </c>
      <c r="B13" s="100"/>
      <c r="C13" s="100"/>
      <c r="E13" s="87" t="s">
        <v>66</v>
      </c>
    </row>
    <row r="14" spans="1:5" ht="14.25">
      <c r="A14" s="101" t="s">
        <v>66</v>
      </c>
      <c r="B14" s="103" t="s">
        <v>67</v>
      </c>
      <c r="C14" s="102"/>
      <c r="E14" s="6"/>
    </row>
    <row r="15" spans="1:5" ht="14.25">
      <c r="A15" s="93" t="s">
        <v>68</v>
      </c>
      <c r="B15" s="100"/>
      <c r="C15" s="100"/>
      <c r="E15" s="87" t="s">
        <v>68</v>
      </c>
    </row>
    <row r="16" spans="1:5" ht="14.25">
      <c r="A16" s="101" t="s">
        <v>69</v>
      </c>
      <c r="B16" s="102"/>
      <c r="C16" s="103">
        <v>1024</v>
      </c>
      <c r="E16" s="6"/>
    </row>
    <row r="17" spans="1:5" ht="14.25">
      <c r="A17" s="101" t="s">
        <v>70</v>
      </c>
      <c r="B17" s="104" t="s">
        <v>71</v>
      </c>
      <c r="C17" s="103"/>
      <c r="E17" s="6"/>
    </row>
    <row r="18" spans="1:5" ht="14.25">
      <c r="A18" s="93" t="s">
        <v>1</v>
      </c>
      <c r="B18" s="100"/>
      <c r="C18" s="100"/>
      <c r="D18" s="88"/>
      <c r="E18" s="87" t="s">
        <v>1</v>
      </c>
    </row>
    <row r="19" spans="1:5" ht="14.25">
      <c r="A19" s="101" t="s">
        <v>72</v>
      </c>
      <c r="B19" s="103"/>
      <c r="C19" s="103" t="s">
        <v>73</v>
      </c>
      <c r="D19" s="88"/>
      <c r="E19" s="6"/>
    </row>
    <row r="20" spans="1:5" ht="14.25">
      <c r="A20" s="105" t="s">
        <v>110</v>
      </c>
      <c r="B20" s="106"/>
      <c r="C20" s="107" t="s">
        <v>111</v>
      </c>
      <c r="D20" s="88"/>
      <c r="E20" s="12"/>
    </row>
    <row r="21" spans="1:5" ht="14.25">
      <c r="A21" s="45"/>
      <c r="B21" s="45"/>
      <c r="C21" s="45"/>
      <c r="D21" s="88"/>
      <c r="E21" s="6"/>
    </row>
    <row r="22" spans="1:5" ht="14.25">
      <c r="A22" s="108"/>
      <c r="B22" s="108"/>
      <c r="C22" s="108"/>
      <c r="D22" s="88"/>
      <c r="E22" s="6"/>
    </row>
    <row r="23" spans="1:5" ht="14.25">
      <c r="A23" s="108"/>
      <c r="B23" s="108"/>
      <c r="C23" s="108"/>
      <c r="D23" s="53"/>
      <c r="E23" s="52"/>
    </row>
    <row r="24" spans="1:5" ht="14.25">
      <c r="A24" s="108"/>
      <c r="B24" s="108"/>
      <c r="C24" s="108"/>
      <c r="D24" s="90"/>
      <c r="E24" s="6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="85" zoomScaleNormal="85" zoomScaleSheetLayoutView="70" zoomScalePageLayoutView="0" workbookViewId="0" topLeftCell="A1">
      <selection activeCell="I8" sqref="I8"/>
    </sheetView>
  </sheetViews>
  <sheetFormatPr defaultColWidth="8.7109375" defaultRowHeight="15"/>
  <cols>
    <col min="1" max="1" width="40.8515625" style="32" bestFit="1" customWidth="1"/>
    <col min="2" max="2" width="25.57421875" style="32" bestFit="1" customWidth="1"/>
    <col min="3" max="3" width="22.8515625" style="32" customWidth="1"/>
    <col min="4" max="4" width="1.8515625" style="32" customWidth="1"/>
    <col min="5" max="5" width="30.140625" style="32" customWidth="1"/>
    <col min="6" max="6" width="11.57421875" style="32" customWidth="1"/>
    <col min="7" max="16384" width="8.7109375" style="32" customWidth="1"/>
  </cols>
  <sheetData>
    <row r="1" spans="1:5" ht="45" customHeight="1">
      <c r="A1" s="39" t="s">
        <v>0</v>
      </c>
      <c r="B1" s="40"/>
      <c r="C1" s="41"/>
      <c r="E1" s="63" t="s">
        <v>29</v>
      </c>
    </row>
    <row r="2" spans="1:5" ht="33" customHeight="1">
      <c r="A2" s="92" t="s">
        <v>5</v>
      </c>
      <c r="B2" s="92" t="s">
        <v>37</v>
      </c>
      <c r="C2" s="92" t="s">
        <v>3</v>
      </c>
      <c r="D2" s="33"/>
      <c r="E2" s="64"/>
    </row>
    <row r="3" spans="1:5" ht="14.25">
      <c r="A3" s="93" t="s">
        <v>38</v>
      </c>
      <c r="B3" s="94"/>
      <c r="C3" s="94"/>
      <c r="D3" s="34"/>
      <c r="E3" s="87" t="s">
        <v>38</v>
      </c>
    </row>
    <row r="4" spans="1:6" ht="14.25">
      <c r="A4" s="95" t="s">
        <v>75</v>
      </c>
      <c r="B4" s="46" t="s">
        <v>76</v>
      </c>
      <c r="C4" s="95"/>
      <c r="D4" s="35"/>
      <c r="E4" s="11"/>
      <c r="F4" s="36"/>
    </row>
    <row r="5" spans="1:6" ht="14.25">
      <c r="A5" s="95" t="s">
        <v>77</v>
      </c>
      <c r="B5" s="46" t="s">
        <v>19</v>
      </c>
      <c r="C5" s="95"/>
      <c r="D5" s="35"/>
      <c r="E5" s="9"/>
      <c r="F5" s="37"/>
    </row>
    <row r="6" spans="1:5" ht="14.25">
      <c r="A6" s="95" t="s">
        <v>78</v>
      </c>
      <c r="B6" s="46" t="s">
        <v>19</v>
      </c>
      <c r="C6" s="95"/>
      <c r="D6" s="53"/>
      <c r="E6" s="6"/>
    </row>
    <row r="7" spans="1:5" ht="14.25">
      <c r="A7" s="95" t="s">
        <v>79</v>
      </c>
      <c r="B7" s="96" t="s">
        <v>19</v>
      </c>
      <c r="C7" s="95"/>
      <c r="D7" s="53"/>
      <c r="E7" s="6"/>
    </row>
    <row r="8" spans="1:5" ht="27">
      <c r="A8" s="95" t="s">
        <v>45</v>
      </c>
      <c r="B8" s="113" t="s">
        <v>115</v>
      </c>
      <c r="C8" s="45"/>
      <c r="D8" s="53"/>
      <c r="E8" s="6"/>
    </row>
    <row r="9" spans="1:5" ht="14.25">
      <c r="A9" s="93" t="s">
        <v>1</v>
      </c>
      <c r="B9" s="94"/>
      <c r="C9" s="94"/>
      <c r="D9" s="53"/>
      <c r="E9" s="5" t="s">
        <v>1</v>
      </c>
    </row>
    <row r="10" spans="1:5" ht="14.25">
      <c r="A10" s="108"/>
      <c r="B10" s="108"/>
      <c r="C10" s="108"/>
      <c r="D10" s="53"/>
      <c r="E10" s="6"/>
    </row>
    <row r="11" spans="1:5" ht="14.25">
      <c r="A11" s="108"/>
      <c r="B11" s="108"/>
      <c r="C11" s="108"/>
      <c r="D11" s="53"/>
      <c r="E11" s="6"/>
    </row>
    <row r="12" spans="1:5" ht="14.25">
      <c r="A12" s="108"/>
      <c r="B12" s="108"/>
      <c r="C12" s="108"/>
      <c r="D12" s="88"/>
      <c r="E12" s="9"/>
    </row>
    <row r="13" spans="1:5" ht="14.25">
      <c r="A13" s="108"/>
      <c r="B13" s="108"/>
      <c r="C13" s="108"/>
      <c r="D13" s="88"/>
      <c r="E13" s="9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zoomScaleSheetLayoutView="100" zoomScalePageLayoutView="0" workbookViewId="0" topLeftCell="A1">
      <selection activeCell="L6" sqref="L6"/>
    </sheetView>
  </sheetViews>
  <sheetFormatPr defaultColWidth="8.7109375" defaultRowHeight="15"/>
  <cols>
    <col min="1" max="1" width="21.57421875" style="32" customWidth="1"/>
    <col min="2" max="2" width="18.421875" style="32" customWidth="1"/>
    <col min="3" max="3" width="24.28125" style="32" customWidth="1"/>
    <col min="4" max="4" width="1.8515625" style="32" customWidth="1"/>
    <col min="5" max="5" width="30.140625" style="32" customWidth="1"/>
    <col min="6" max="6" width="11.57421875" style="32" customWidth="1"/>
    <col min="7" max="16384" width="8.7109375" style="32" customWidth="1"/>
  </cols>
  <sheetData>
    <row r="1" spans="1:5" ht="84" customHeight="1">
      <c r="A1" s="56" t="s">
        <v>112</v>
      </c>
      <c r="B1" s="40"/>
      <c r="C1" s="41"/>
      <c r="E1" s="63" t="s">
        <v>29</v>
      </c>
    </row>
    <row r="2" spans="1:5" ht="28.5">
      <c r="A2" s="42" t="s">
        <v>5</v>
      </c>
      <c r="B2" s="43" t="s">
        <v>2</v>
      </c>
      <c r="C2" s="43" t="s">
        <v>3</v>
      </c>
      <c r="D2" s="33"/>
      <c r="E2" s="64"/>
    </row>
    <row r="3" spans="1:5" ht="14.25">
      <c r="A3" s="44" t="s">
        <v>0</v>
      </c>
      <c r="B3" s="48"/>
      <c r="C3" s="44"/>
      <c r="D3" s="34"/>
      <c r="E3" s="5" t="s">
        <v>0</v>
      </c>
    </row>
    <row r="4" spans="1:5" ht="14.25">
      <c r="A4" s="45" t="s">
        <v>104</v>
      </c>
      <c r="B4" s="46"/>
      <c r="C4" s="45">
        <v>104</v>
      </c>
      <c r="D4" s="35"/>
      <c r="E4" s="9"/>
    </row>
    <row r="5" spans="1:6" ht="14.25">
      <c r="A5" s="49" t="s">
        <v>79</v>
      </c>
      <c r="B5" s="47" t="s">
        <v>19</v>
      </c>
      <c r="C5" s="46"/>
      <c r="D5" s="35"/>
      <c r="E5" s="9"/>
      <c r="F5" s="36"/>
    </row>
    <row r="6" spans="1:6" ht="14.25">
      <c r="A6" s="45" t="s">
        <v>105</v>
      </c>
      <c r="B6" s="46" t="s">
        <v>19</v>
      </c>
      <c r="C6" s="45"/>
      <c r="D6" s="35"/>
      <c r="E6" s="9"/>
      <c r="F6" s="37"/>
    </row>
    <row r="7" spans="1:5" ht="57">
      <c r="A7" s="50" t="s">
        <v>106</v>
      </c>
      <c r="B7" s="46" t="s">
        <v>19</v>
      </c>
      <c r="C7" s="51"/>
      <c r="D7" s="35"/>
      <c r="E7" s="6"/>
    </row>
    <row r="8" spans="1:5" ht="42.75">
      <c r="A8" s="50" t="s">
        <v>107</v>
      </c>
      <c r="B8" s="46" t="s">
        <v>19</v>
      </c>
      <c r="C8" s="51"/>
      <c r="D8" s="35"/>
      <c r="E8" s="6"/>
    </row>
    <row r="9" spans="1:5" ht="14.25">
      <c r="A9" s="44" t="s">
        <v>108</v>
      </c>
      <c r="B9" s="48"/>
      <c r="C9" s="48"/>
      <c r="D9" s="53"/>
      <c r="E9" s="5" t="s">
        <v>108</v>
      </c>
    </row>
    <row r="10" spans="1:5" ht="28.5">
      <c r="A10" s="45" t="s">
        <v>109</v>
      </c>
      <c r="B10" s="46" t="s">
        <v>19</v>
      </c>
      <c r="C10" s="46"/>
      <c r="D10" s="35"/>
      <c r="E10" s="6"/>
    </row>
    <row r="11" spans="1:5" ht="14.25">
      <c r="A11" s="45"/>
      <c r="B11" s="45"/>
      <c r="C11" s="46"/>
      <c r="D11" s="35"/>
      <c r="E11" s="6"/>
    </row>
    <row r="12" spans="1:5" ht="14.25">
      <c r="A12" s="45"/>
      <c r="B12" s="45"/>
      <c r="C12" s="46"/>
      <c r="D12" s="38"/>
      <c r="E12" s="6"/>
    </row>
    <row r="13" spans="1:5" ht="14.25">
      <c r="A13" s="45"/>
      <c r="B13" s="45"/>
      <c r="C13" s="45"/>
      <c r="E13" s="6"/>
    </row>
    <row r="14" spans="1:3" ht="14.25">
      <c r="A14" s="41"/>
      <c r="B14" s="41"/>
      <c r="C14" s="41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="85" zoomScaleNormal="85" zoomScaleSheetLayoutView="70" zoomScalePageLayoutView="0" workbookViewId="0" topLeftCell="A1">
      <selection activeCell="L7" sqref="L7"/>
    </sheetView>
  </sheetViews>
  <sheetFormatPr defaultColWidth="8.7109375" defaultRowHeight="15"/>
  <cols>
    <col min="1" max="1" width="41.7109375" style="32" customWidth="1"/>
    <col min="2" max="2" width="15.421875" style="32" customWidth="1"/>
    <col min="3" max="3" width="21.7109375" style="32" customWidth="1"/>
    <col min="4" max="4" width="1.8515625" style="32" customWidth="1"/>
    <col min="5" max="5" width="30.140625" style="32" customWidth="1"/>
    <col min="6" max="6" width="3.28125" style="32" customWidth="1"/>
    <col min="7" max="16384" width="8.7109375" style="32" customWidth="1"/>
  </cols>
  <sheetData>
    <row r="1" spans="1:5" ht="51" customHeight="1">
      <c r="A1" s="109" t="s">
        <v>35</v>
      </c>
      <c r="B1" s="110"/>
      <c r="E1" s="63" t="s">
        <v>29</v>
      </c>
    </row>
    <row r="2" spans="1:5" ht="43.5" customHeight="1">
      <c r="A2" s="86" t="s">
        <v>5</v>
      </c>
      <c r="B2" s="86" t="s">
        <v>37</v>
      </c>
      <c r="C2" s="86" t="s">
        <v>3</v>
      </c>
      <c r="D2" s="33"/>
      <c r="E2" s="64"/>
    </row>
    <row r="3" spans="1:5" ht="14.25">
      <c r="A3" s="114" t="s">
        <v>38</v>
      </c>
      <c r="B3" s="115"/>
      <c r="C3" s="115"/>
      <c r="D3" s="34"/>
      <c r="E3" s="87" t="s">
        <v>38</v>
      </c>
    </row>
    <row r="4" spans="1:5" ht="14.25">
      <c r="A4" s="116" t="s">
        <v>82</v>
      </c>
      <c r="B4" s="112" t="s">
        <v>19</v>
      </c>
      <c r="C4" s="111"/>
      <c r="D4" s="35"/>
      <c r="E4" s="6"/>
    </row>
    <row r="5" spans="1:5" ht="27">
      <c r="A5" s="116" t="s">
        <v>83</v>
      </c>
      <c r="B5" s="111" t="s">
        <v>19</v>
      </c>
      <c r="C5" s="117"/>
      <c r="D5" s="53"/>
      <c r="E5" s="6"/>
    </row>
    <row r="6" spans="1:5" ht="14.25">
      <c r="A6" s="116" t="s">
        <v>84</v>
      </c>
      <c r="B6" s="111" t="s">
        <v>19</v>
      </c>
      <c r="C6" s="117"/>
      <c r="D6" s="53"/>
      <c r="E6" s="6"/>
    </row>
    <row r="7" spans="1:5" ht="14.25">
      <c r="A7" s="116" t="s">
        <v>85</v>
      </c>
      <c r="B7" s="111" t="s">
        <v>19</v>
      </c>
      <c r="C7" s="117"/>
      <c r="D7" s="53"/>
      <c r="E7" s="6"/>
    </row>
    <row r="8" spans="1:5" ht="14.25">
      <c r="A8" s="116" t="s">
        <v>86</v>
      </c>
      <c r="B8" s="111"/>
      <c r="C8" s="117">
        <v>5</v>
      </c>
      <c r="D8" s="53"/>
      <c r="E8" s="6"/>
    </row>
    <row r="9" spans="1:5" ht="14.25">
      <c r="A9" s="114" t="s">
        <v>1</v>
      </c>
      <c r="B9" s="118"/>
      <c r="C9" s="118"/>
      <c r="D9" s="53"/>
      <c r="E9" s="87" t="s">
        <v>1</v>
      </c>
    </row>
    <row r="10" spans="1:5" ht="14.25">
      <c r="A10" s="89"/>
      <c r="B10" s="89"/>
      <c r="C10" s="89"/>
      <c r="D10" s="53"/>
      <c r="E10" s="6"/>
    </row>
    <row r="11" spans="1:5" ht="14.25">
      <c r="A11" s="89"/>
      <c r="B11" s="89"/>
      <c r="C11" s="89"/>
      <c r="E11" s="6"/>
    </row>
    <row r="12" spans="1:5" ht="14.25">
      <c r="A12" s="54"/>
      <c r="B12" s="54"/>
      <c r="C12" s="54"/>
      <c r="E12" s="6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="70" zoomScaleNormal="70" zoomScalePageLayoutView="0" workbookViewId="0" topLeftCell="A1">
      <selection activeCell="O9" sqref="O9"/>
    </sheetView>
  </sheetViews>
  <sheetFormatPr defaultColWidth="9.140625" defaultRowHeight="15"/>
  <cols>
    <col min="1" max="1" width="36.7109375" style="4" bestFit="1" customWidth="1"/>
    <col min="2" max="2" width="17.57421875" style="4" customWidth="1"/>
    <col min="3" max="3" width="22.00390625" style="4" customWidth="1"/>
    <col min="4" max="4" width="2.140625" style="4" customWidth="1"/>
    <col min="5" max="5" width="30.57421875" style="4" customWidth="1"/>
    <col min="6" max="16384" width="8.8515625" style="4" customWidth="1"/>
  </cols>
  <sheetData>
    <row r="1" spans="1:5" ht="63.75" customHeight="1">
      <c r="A1" s="121" t="s">
        <v>91</v>
      </c>
      <c r="B1" s="19"/>
      <c r="C1" s="19"/>
      <c r="E1" s="63" t="s">
        <v>29</v>
      </c>
    </row>
    <row r="2" spans="1:5" ht="52.5" customHeight="1">
      <c r="A2" s="92" t="s">
        <v>5</v>
      </c>
      <c r="B2" s="92" t="s">
        <v>37</v>
      </c>
      <c r="C2" s="92" t="s">
        <v>3</v>
      </c>
      <c r="E2" s="64"/>
    </row>
    <row r="3" spans="1:5" ht="14.25">
      <c r="A3" s="93" t="s">
        <v>66</v>
      </c>
      <c r="B3" s="100"/>
      <c r="C3" s="100"/>
      <c r="E3" s="87" t="s">
        <v>66</v>
      </c>
    </row>
    <row r="4" spans="1:5" ht="14.25">
      <c r="A4" s="101" t="s">
        <v>66</v>
      </c>
      <c r="B4" s="103" t="s">
        <v>90</v>
      </c>
      <c r="C4" s="102"/>
      <c r="E4" s="6"/>
    </row>
    <row r="5" spans="1:5" ht="14.25">
      <c r="A5" s="93" t="s">
        <v>57</v>
      </c>
      <c r="B5" s="100"/>
      <c r="C5" s="100"/>
      <c r="E5" s="87" t="s">
        <v>57</v>
      </c>
    </row>
    <row r="6" spans="1:5" ht="14.25">
      <c r="A6" s="95" t="s">
        <v>58</v>
      </c>
      <c r="B6" s="122"/>
      <c r="C6" s="96">
        <v>11</v>
      </c>
      <c r="E6" s="6"/>
    </row>
    <row r="7" spans="1:5" ht="14.25">
      <c r="A7" s="95" t="s">
        <v>59</v>
      </c>
      <c r="B7" s="98"/>
      <c r="C7" s="98" t="s">
        <v>116</v>
      </c>
      <c r="E7" s="6"/>
    </row>
    <row r="8" spans="1:5" ht="14.25">
      <c r="A8" s="93" t="s">
        <v>60</v>
      </c>
      <c r="B8" s="100"/>
      <c r="C8" s="100"/>
      <c r="E8" s="87" t="s">
        <v>60</v>
      </c>
    </row>
    <row r="9" spans="1:5" ht="14.25">
      <c r="A9" s="95" t="s">
        <v>87</v>
      </c>
      <c r="B9" s="98" t="s">
        <v>19</v>
      </c>
      <c r="C9" s="96"/>
      <c r="E9" s="119"/>
    </row>
    <row r="10" spans="1:5" ht="14.25">
      <c r="A10" s="93" t="s">
        <v>88</v>
      </c>
      <c r="B10" s="100"/>
      <c r="C10" s="100"/>
      <c r="E10" s="87" t="s">
        <v>88</v>
      </c>
    </row>
    <row r="11" spans="1:5" ht="14.25">
      <c r="A11" s="101" t="s">
        <v>89</v>
      </c>
      <c r="B11" s="102"/>
      <c r="C11" s="103">
        <v>256</v>
      </c>
      <c r="E11" s="6"/>
    </row>
    <row r="12" spans="1:5" ht="14.25">
      <c r="A12" s="93" t="s">
        <v>1</v>
      </c>
      <c r="B12" s="100"/>
      <c r="C12" s="100"/>
      <c r="E12" s="87" t="s">
        <v>1</v>
      </c>
    </row>
    <row r="13" spans="1:5" ht="14.25">
      <c r="A13" s="101"/>
      <c r="B13" s="102"/>
      <c r="C13" s="103"/>
      <c r="E13" s="120"/>
    </row>
    <row r="14" spans="1:5" ht="14.25">
      <c r="A14" s="108"/>
      <c r="B14" s="108"/>
      <c r="C14" s="108"/>
      <c r="E14" s="120"/>
    </row>
    <row r="15" spans="1:5" ht="14.25">
      <c r="A15" s="108"/>
      <c r="B15" s="108"/>
      <c r="C15" s="108"/>
      <c r="E15" s="120"/>
    </row>
    <row r="16" spans="1:5" ht="14.25">
      <c r="A16" s="108"/>
      <c r="B16" s="108"/>
      <c r="C16" s="108"/>
      <c r="E16" s="120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K8" sqref="K8"/>
    </sheetView>
  </sheetViews>
  <sheetFormatPr defaultColWidth="9.140625" defaultRowHeight="15"/>
  <cols>
    <col min="1" max="1" width="44.140625" style="4" bestFit="1" customWidth="1"/>
    <col min="2" max="2" width="16.7109375" style="4" customWidth="1"/>
    <col min="3" max="3" width="22.7109375" style="4" customWidth="1"/>
    <col min="4" max="4" width="1.57421875" style="4" customWidth="1"/>
    <col min="5" max="5" width="32.00390625" style="4" customWidth="1"/>
    <col min="6" max="16384" width="8.8515625" style="4" customWidth="1"/>
  </cols>
  <sheetData>
    <row r="1" spans="1:5" ht="54.75" customHeight="1">
      <c r="A1" s="124" t="s">
        <v>103</v>
      </c>
      <c r="B1" s="19"/>
      <c r="C1" s="19"/>
      <c r="E1" s="63" t="s">
        <v>29</v>
      </c>
    </row>
    <row r="2" spans="1:5" ht="36" customHeight="1">
      <c r="A2" s="92" t="s">
        <v>5</v>
      </c>
      <c r="B2" s="92" t="s">
        <v>37</v>
      </c>
      <c r="C2" s="92" t="s">
        <v>3</v>
      </c>
      <c r="E2" s="64"/>
    </row>
    <row r="3" spans="1:5" ht="14.25">
      <c r="A3" s="93" t="s">
        <v>38</v>
      </c>
      <c r="B3" s="100"/>
      <c r="C3" s="100"/>
      <c r="E3" s="87" t="s">
        <v>38</v>
      </c>
    </row>
    <row r="4" spans="1:5" ht="14.25">
      <c r="A4" s="95" t="s">
        <v>94</v>
      </c>
      <c r="B4" s="125" t="s">
        <v>95</v>
      </c>
      <c r="C4" s="126"/>
      <c r="E4" s="123"/>
    </row>
    <row r="5" spans="1:5" ht="14.25">
      <c r="A5" s="95" t="s">
        <v>96</v>
      </c>
      <c r="B5" s="98"/>
      <c r="C5" s="125">
        <v>3</v>
      </c>
      <c r="E5" s="123"/>
    </row>
    <row r="6" spans="1:5" ht="14.25">
      <c r="A6" s="95" t="s">
        <v>97</v>
      </c>
      <c r="B6" s="98" t="s">
        <v>19</v>
      </c>
      <c r="C6" s="125"/>
      <c r="E6" s="123"/>
    </row>
    <row r="7" spans="1:5" ht="14.25">
      <c r="A7" s="95" t="s">
        <v>98</v>
      </c>
      <c r="B7" s="98" t="s">
        <v>19</v>
      </c>
      <c r="C7" s="125"/>
      <c r="E7" s="119"/>
    </row>
    <row r="8" spans="1:5" ht="14.25">
      <c r="A8" s="93" t="s">
        <v>1</v>
      </c>
      <c r="B8" s="100"/>
      <c r="C8" s="100"/>
      <c r="E8" s="87" t="s">
        <v>1</v>
      </c>
    </row>
    <row r="9" spans="1:5" ht="14.25">
      <c r="A9" s="101"/>
      <c r="B9" s="102"/>
      <c r="C9" s="103"/>
      <c r="E9" s="123"/>
    </row>
    <row r="10" spans="1:5" ht="14.25">
      <c r="A10" s="108"/>
      <c r="B10" s="102"/>
      <c r="C10" s="102"/>
      <c r="E10" s="123"/>
    </row>
    <row r="11" spans="1:5" ht="14.25">
      <c r="A11" s="108"/>
      <c r="B11" s="108"/>
      <c r="C11" s="108"/>
      <c r="E11" s="123"/>
    </row>
    <row r="12" spans="1:5" ht="14.25">
      <c r="A12" s="108"/>
      <c r="B12" s="108"/>
      <c r="C12" s="108"/>
      <c r="E12" s="123"/>
    </row>
    <row r="22" ht="14.25">
      <c r="B22" s="32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2023-11-10T16:26:25Z</cp:lastPrinted>
  <dcterms:created xsi:type="dcterms:W3CDTF">2021-02-15T13:20:23Z</dcterms:created>
  <dcterms:modified xsi:type="dcterms:W3CDTF">2023-11-24T09:09:02Z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