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tabRatio="500" activeTab="0"/>
  </bookViews>
  <sheets>
    <sheet name="Nabídková cena" sheetId="1" r:id="rId1"/>
    <sheet name="1 Notebook" sheetId="2" r:id="rId2"/>
    <sheet name="1 tablet" sheetId="3" r:id="rId3"/>
  </sheets>
  <definedNames>
    <definedName name="_xlnm.Print_Area" localSheetId="0">'Nabídková cena'!$A$1:$I$20</definedName>
  </definedNames>
  <calcPr calcId="191029"/>
  <extLst/>
</workbook>
</file>

<file path=xl/sharedStrings.xml><?xml version="1.0" encoding="utf-8"?>
<sst xmlns="http://schemas.openxmlformats.org/spreadsheetml/2006/main" count="163" uniqueCount="109">
  <si>
    <t>číslo položky</t>
  </si>
  <si>
    <t>Název položky
NABÍZENÝ MODEL</t>
  </si>
  <si>
    <t>Počet</t>
  </si>
  <si>
    <t>Cena 1 ks  Kč bez DPH</t>
  </si>
  <si>
    <t>Celková cena Kč bez DPH</t>
  </si>
  <si>
    <t xml:space="preserve"> Kč DPH 21 %</t>
  </si>
  <si>
    <t>Celková cena 
Kč vč. DPH</t>
  </si>
  <si>
    <t>Notebook:</t>
  </si>
  <si>
    <t>Tablet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</si>
  <si>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</si>
  <si>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</si>
  <si>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</si>
  <si>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</si>
  <si>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</si>
  <si>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</si>
  <si>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</si>
  <si>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</si>
  <si>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Architektura procesoru: </t>
  </si>
  <si>
    <t>Počet jader procesoru:</t>
  </si>
  <si>
    <t>Operační systém</t>
  </si>
  <si>
    <t>Operační systém: </t>
  </si>
  <si>
    <t>Windows 11 Pro</t>
  </si>
  <si>
    <t>Displej/Grafika</t>
  </si>
  <si>
    <t>Typ displeje: </t>
  </si>
  <si>
    <t>ISP</t>
  </si>
  <si>
    <t>Úhlopříčka displeje ["]: </t>
  </si>
  <si>
    <t>Rozlišení displeje: </t>
  </si>
  <si>
    <t>Druh grafické karty: </t>
  </si>
  <si>
    <t>Integrovaná</t>
  </si>
  <si>
    <t>Mechanika a disk</t>
  </si>
  <si>
    <t>Optická mechanika: </t>
  </si>
  <si>
    <t>ne</t>
  </si>
  <si>
    <t>Typ pevného disku: </t>
  </si>
  <si>
    <t>SSD NVME</t>
  </si>
  <si>
    <t xml:space="preserve">součástí dodávky bude 2TB NVME disk </t>
  </si>
  <si>
    <t>buď jako standartní součást NB, nebo přidán jako výměnný díl, tedy disk bude možné do NB namontovat</t>
  </si>
  <si>
    <t>2TB</t>
  </si>
  <si>
    <t>Kapacita SSD [GB]: </t>
  </si>
  <si>
    <t>Operační paměť</t>
  </si>
  <si>
    <t>Velikost operační paměti [GB]: </t>
  </si>
  <si>
    <t>Klávesnice</t>
  </si>
  <si>
    <t>Numerická klávesnice: </t>
  </si>
  <si>
    <t>Připojení a Sítě</t>
  </si>
  <si>
    <t>Bluetooth verze: </t>
  </si>
  <si>
    <t>5.0</t>
  </si>
  <si>
    <t>Typ síťové karty: </t>
  </si>
  <si>
    <t>WLAN</t>
  </si>
  <si>
    <t>Wi-Fi standardy: </t>
  </si>
  <si>
    <t>a/b/g/n/ac/ax (Wi-Fi 6)</t>
  </si>
  <si>
    <t>Baterie</t>
  </si>
  <si>
    <t>Baterie: </t>
  </si>
  <si>
    <t>Udávaná výdrž až [h]:</t>
  </si>
  <si>
    <t>Rozhraní</t>
  </si>
  <si>
    <t xml:space="preserve">wo USB 3.1 Gen 1 </t>
  </si>
  <si>
    <t>Thunderbolt 3/USB Type-C (s podporou DisplayPort):</t>
  </si>
  <si>
    <t>ano</t>
  </si>
  <si>
    <t>Počet konektorů Thunderbolt/USB Type-C: </t>
  </si>
  <si>
    <t>Vestavěný mikrofon a webkamera:</t>
  </si>
  <si>
    <t>Možnost připojení sluchátek/mikrofonu (3,5 mm jack):</t>
  </si>
  <si>
    <t>Fyzické charakteristiky a barevné provedení</t>
  </si>
  <si>
    <t>Hmotnost [kg]: </t>
  </si>
  <si>
    <t>Obsah balení:</t>
  </si>
  <si>
    <t>Další příslušenství:</t>
  </si>
  <si>
    <t>Součástí dodávky bude Docking Station</t>
  </si>
  <si>
    <t>Docking Station</t>
  </si>
  <si>
    <t>napájení NB přes DS</t>
  </si>
  <si>
    <t>Ethernet</t>
  </si>
  <si>
    <t>USB 3.1</t>
  </si>
  <si>
    <t>USB-C</t>
  </si>
  <si>
    <t>DisplayPort</t>
  </si>
  <si>
    <t>napájecí adaptér</t>
  </si>
  <si>
    <t>Další informace</t>
  </si>
  <si>
    <t>Záruka (měsíců)</t>
  </si>
  <si>
    <t>ARM</t>
  </si>
  <si>
    <t>Andorid</t>
  </si>
  <si>
    <t>Verze 12</t>
  </si>
  <si>
    <t>7-8</t>
  </si>
  <si>
    <t>Fotoaparát přední - rozlišení</t>
  </si>
  <si>
    <t>Fotoaparát zadní - rozlišení</t>
  </si>
  <si>
    <t>Typ paměťové karty – slot</t>
  </si>
  <si>
    <t>microSD</t>
  </si>
  <si>
    <t>Kapacita uložneho prostoru [GB]: </t>
  </si>
  <si>
    <t>Bezdrátové technologie</t>
  </si>
  <si>
    <t>Baterie: kapacita ve Wh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</si>
  <si>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</si>
  <si>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</si>
  <si>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</si>
  <si>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
Kč vč. DPH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</si>
  <si>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</si>
  <si>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</si>
  <si>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 xml:space="preserve">TABULKA NABÍDKOVÉ CENY </t>
  </si>
  <si>
    <t>v …................ Dne …................2023</t>
  </si>
  <si>
    <t>č. faktury</t>
  </si>
  <si>
    <t>NABÍZENÝ MODEL:
………………………………………..
Part number:</t>
  </si>
  <si>
    <t>12 - 13,3</t>
  </si>
  <si>
    <t>1 920 x 1 080</t>
  </si>
  <si>
    <t>48 Wh</t>
  </si>
  <si>
    <t>Max 1,3 kg</t>
  </si>
  <si>
    <t> Napájecí adaptér, Notebook</t>
  </si>
  <si>
    <t>1 GB</t>
  </si>
  <si>
    <t>Součástí dodávky bude USB 3.0 – 1 GB RJ45 Ethernet adaptér</t>
  </si>
  <si>
    <t>1 280 × 800</t>
  </si>
  <si>
    <t>5 MPx</t>
  </si>
  <si>
    <t>2 MPx</t>
  </si>
  <si>
    <t>WiFi,
 Bluetooth, 
GPS</t>
  </si>
  <si>
    <t>50 Wh</t>
  </si>
  <si>
    <t>konektory USB-C</t>
  </si>
  <si>
    <t>Nabíječka (adaptér s kabelem), 
Obal, 
Fólie na displej</t>
  </si>
  <si>
    <t>Další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</si>
</sst>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trike/>
      <sz val="11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  <scheme val="minor"/>
    </font>
    <font>
      <b/>
      <sz val="11"/>
      <color rgb="FFFF0000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ont="1" applyFill="1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49" fontId="0" fillId="0" borderId="1" xfId="0" applyNumberFormat="1" applyFont="1" applyBorder="1" applyAlignment="1" applyProtection="1">
      <alignment horizontal="right" vertical="center" wrapText="1"/>
      <protection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/>
    </xf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0" fillId="7" borderId="1" xfId="0" applyFont="1" applyFill="1" applyBorder="1" applyAlignment="1" applyProtection="1">
      <alignment vertical="center" wrapText="1"/>
      <protection/>
    </xf>
    <xf numFmtId="0" fontId="0" fillId="7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8" borderId="1" xfId="0" applyFont="1" applyFill="1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right" vertical="center" wrapText="1"/>
      <protection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right" vertical="center" wrapText="1"/>
      <protection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6" borderId="0" xfId="0" applyFill="1" applyProtection="1">
      <protection/>
    </xf>
    <xf numFmtId="4" fontId="13" fillId="0" borderId="1" xfId="0" applyNumberFormat="1" applyFont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1" fillId="0" borderId="0" xfId="0" applyFont="1" applyProtection="1">
      <protection/>
    </xf>
    <xf numFmtId="0" fontId="12" fillId="0" borderId="0" xfId="0" applyFont="1" applyProtection="1"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="70" zoomScaleNormal="70" workbookViewId="0" topLeftCell="A2">
      <selection activeCell="N5" sqref="N5"/>
    </sheetView>
  </sheetViews>
  <sheetFormatPr defaultColWidth="8.7109375" defaultRowHeight="15"/>
  <cols>
    <col min="1" max="1" width="9.28125" style="9" customWidth="1"/>
    <col min="2" max="2" width="32.28125" style="9" customWidth="1"/>
    <col min="3" max="3" width="18.7109375" style="9" customWidth="1"/>
    <col min="4" max="4" width="18.140625" style="9" customWidth="1"/>
    <col min="5" max="5" width="19.421875" style="9" customWidth="1"/>
    <col min="6" max="6" width="16.7109375" style="9" customWidth="1"/>
    <col min="7" max="7" width="18.28125" style="9" customWidth="1"/>
    <col min="8" max="8" width="1.421875" style="26" customWidth="1"/>
    <col min="9" max="9" width="14.28125" style="26" customWidth="1"/>
    <col min="10" max="16384" width="8.7109375" style="26" customWidth="1"/>
  </cols>
  <sheetData>
    <row r="1" spans="1:7" ht="52.5" customHeight="1">
      <c r="A1" s="44" t="s">
        <v>90</v>
      </c>
      <c r="B1" s="44"/>
      <c r="C1" s="44"/>
      <c r="D1" s="44"/>
      <c r="E1" s="44"/>
      <c r="F1" s="44"/>
      <c r="G1" s="44"/>
    </row>
    <row r="3" spans="1:9" ht="63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6"/>
      <c r="I3" s="2" t="s">
        <v>92</v>
      </c>
    </row>
    <row r="4" spans="1:9" ht="75" customHeight="1">
      <c r="A4" s="4">
        <v>1</v>
      </c>
      <c r="B4" s="5" t="s">
        <v>7</v>
      </c>
      <c r="C4" s="6">
        <v>2</v>
      </c>
      <c r="D4" s="7"/>
      <c r="E4" s="8">
        <f>C4*D4</f>
        <v>0</v>
      </c>
      <c r="F4" s="8">
        <f>E4*0.21</f>
        <v>0</v>
      </c>
      <c r="G4" s="8">
        <f>E4+F4</f>
        <v>0</v>
      </c>
      <c r="H4" s="46"/>
      <c r="I4" s="47">
        <v>2062230019</v>
      </c>
    </row>
    <row r="5" spans="1:9" ht="75" customHeight="1">
      <c r="A5" s="4">
        <v>2</v>
      </c>
      <c r="B5" s="5" t="s">
        <v>8</v>
      </c>
      <c r="C5" s="6">
        <v>1</v>
      </c>
      <c r="D5" s="7"/>
      <c r="E5" s="8">
        <f>C5*D5</f>
        <v>0</v>
      </c>
      <c r="F5" s="8">
        <f>E5*0.21</f>
        <v>0</v>
      </c>
      <c r="G5" s="8">
        <f>E5+F5</f>
        <v>0</v>
      </c>
      <c r="H5" s="46"/>
      <c r="I5" s="48"/>
    </row>
    <row r="6" spans="1:9" ht="36" customHeight="1">
      <c r="A6" s="1"/>
      <c r="B6" s="1"/>
      <c r="C6" s="1"/>
      <c r="D6" s="1"/>
      <c r="E6" s="1"/>
      <c r="F6" s="1"/>
      <c r="G6" s="1"/>
      <c r="H6" s="46"/>
      <c r="I6" s="46"/>
    </row>
    <row r="7" spans="1:9" s="25" customFormat="1" ht="81" customHeight="1">
      <c r="A7" s="49"/>
      <c r="B7" s="50" t="s">
        <v>84</v>
      </c>
      <c r="C7" s="50"/>
      <c r="D7" s="50"/>
      <c r="E7" s="50"/>
      <c r="F7" s="50"/>
      <c r="G7" s="50"/>
      <c r="H7" s="51"/>
      <c r="I7" s="51"/>
    </row>
    <row r="8" spans="1:9" ht="68.55" customHeight="1">
      <c r="A8" s="46"/>
      <c r="B8" s="46"/>
      <c r="C8" s="46"/>
      <c r="D8" s="46"/>
      <c r="E8" s="29" t="s">
        <v>85</v>
      </c>
      <c r="F8" s="29" t="s">
        <v>86</v>
      </c>
      <c r="G8" s="29" t="s">
        <v>87</v>
      </c>
      <c r="H8" s="46"/>
      <c r="I8" s="46"/>
    </row>
    <row r="9" spans="1:9" ht="52.35" customHeight="1">
      <c r="A9" s="46"/>
      <c r="B9" s="46"/>
      <c r="C9" s="46"/>
      <c r="D9" s="46"/>
      <c r="E9" s="52">
        <f>SUM(E4:E5)</f>
        <v>0</v>
      </c>
      <c r="F9" s="52">
        <f>E9*0.21</f>
        <v>0</v>
      </c>
      <c r="G9" s="52">
        <f>E9+F9</f>
        <v>0</v>
      </c>
      <c r="H9" s="46"/>
      <c r="I9" s="46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s="27" customFormat="1" ht="15.6">
      <c r="A11" s="53"/>
      <c r="B11" s="54" t="s">
        <v>9</v>
      </c>
      <c r="C11" s="54"/>
      <c r="D11" s="54"/>
      <c r="E11" s="54"/>
      <c r="F11" s="53"/>
      <c r="G11" s="53"/>
      <c r="H11" s="53"/>
      <c r="I11" s="53"/>
    </row>
    <row r="12" spans="1:9" s="27" customFormat="1" ht="15.6">
      <c r="A12" s="53"/>
      <c r="B12" s="54" t="s">
        <v>10</v>
      </c>
      <c r="C12" s="54"/>
      <c r="D12" s="54"/>
      <c r="E12" s="54"/>
      <c r="F12" s="53"/>
      <c r="G12" s="53"/>
      <c r="H12" s="53"/>
      <c r="I12" s="53"/>
    </row>
    <row r="13" spans="1:9" s="27" customFormat="1" ht="15.6">
      <c r="A13" s="53"/>
      <c r="B13" s="55" t="s">
        <v>88</v>
      </c>
      <c r="C13" s="55"/>
      <c r="D13" s="55"/>
      <c r="E13" s="56"/>
      <c r="F13" s="57"/>
      <c r="G13" s="57"/>
      <c r="H13" s="53"/>
      <c r="I13" s="53"/>
    </row>
    <row r="14" spans="1:9" s="27" customFormat="1" ht="15.6">
      <c r="A14" s="53"/>
      <c r="B14" s="54" t="s">
        <v>89</v>
      </c>
      <c r="C14" s="54"/>
      <c r="D14" s="54"/>
      <c r="E14" s="54"/>
      <c r="F14" s="53"/>
      <c r="G14" s="53"/>
      <c r="H14" s="53"/>
      <c r="I14" s="53"/>
    </row>
    <row r="15" spans="2:5" s="27" customFormat="1" ht="15.6">
      <c r="B15" s="45"/>
      <c r="C15" s="45"/>
      <c r="D15" s="45"/>
      <c r="E15" s="45"/>
    </row>
    <row r="16" ht="15">
      <c r="B16" s="28" t="s">
        <v>91</v>
      </c>
    </row>
    <row r="17" ht="24" customHeight="1">
      <c r="B17" s="28" t="s">
        <v>11</v>
      </c>
    </row>
    <row r="18" ht="15">
      <c r="B18" s="28" t="s">
        <v>12</v>
      </c>
    </row>
  </sheetData>
  <sheetProtection algorithmName="SHA-512" hashValue="/XapgJklZ+fNP9iRIZS/RqWLSWAps4+MfAEZxGVk8B56nRjuksQvqKMtOiVQx9lqHVT6azoksuA4BiItwqciQg==" saltValue="F7sLJ2eCxirYdGlZpaVpaQ==" spinCount="100000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5" bottom="0.7875" header="0.511811023622047" footer="0.511811023622047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zoomScale="70" zoomScaleNormal="70" workbookViewId="0" topLeftCell="A1">
      <selection activeCell="I10" sqref="I10"/>
    </sheetView>
  </sheetViews>
  <sheetFormatPr defaultColWidth="8.7109375" defaultRowHeight="15"/>
  <cols>
    <col min="1" max="1" width="32.7109375" style="60" customWidth="1"/>
    <col min="2" max="2" width="23.28125" style="60" customWidth="1"/>
    <col min="3" max="3" width="21.7109375" style="59" customWidth="1"/>
    <col min="4" max="4" width="2.421875" style="60" customWidth="1"/>
    <col min="5" max="5" width="33.421875" style="60" customWidth="1"/>
    <col min="6" max="6" width="19.421875" style="60" customWidth="1"/>
    <col min="7" max="7" width="50.7109375" style="60" customWidth="1"/>
    <col min="8" max="16384" width="8.7109375" style="60" customWidth="1"/>
  </cols>
  <sheetData>
    <row r="1" spans="1:5" ht="55.5" customHeight="1">
      <c r="A1" s="11"/>
      <c r="B1" s="12"/>
      <c r="C1" s="10"/>
      <c r="D1" s="58"/>
      <c r="E1" s="40" t="s">
        <v>93</v>
      </c>
    </row>
    <row r="2" spans="1:5" ht="42.75" customHeight="1">
      <c r="A2" s="13" t="s">
        <v>13</v>
      </c>
      <c r="B2" s="13" t="s">
        <v>14</v>
      </c>
      <c r="C2" s="14" t="s">
        <v>15</v>
      </c>
      <c r="E2" s="41"/>
    </row>
    <row r="3" spans="1:5" ht="15">
      <c r="A3" s="16" t="s">
        <v>16</v>
      </c>
      <c r="B3" s="17"/>
      <c r="C3" s="17"/>
      <c r="E3" s="18" t="s">
        <v>16</v>
      </c>
    </row>
    <row r="4" spans="1:5" ht="15">
      <c r="A4" s="19" t="s">
        <v>18</v>
      </c>
      <c r="B4" s="21"/>
      <c r="C4" s="21">
        <v>4</v>
      </c>
      <c r="E4" s="15"/>
    </row>
    <row r="5" spans="1:5" ht="15">
      <c r="A5" s="16" t="s">
        <v>19</v>
      </c>
      <c r="B5" s="17"/>
      <c r="C5" s="17"/>
      <c r="E5" s="18" t="s">
        <v>19</v>
      </c>
    </row>
    <row r="6" spans="1:5" ht="15">
      <c r="A6" s="19" t="s">
        <v>20</v>
      </c>
      <c r="B6" s="21" t="s">
        <v>21</v>
      </c>
      <c r="C6" s="21"/>
      <c r="E6" s="15"/>
    </row>
    <row r="7" spans="1:5" ht="15">
      <c r="A7" s="16" t="s">
        <v>22</v>
      </c>
      <c r="B7" s="17"/>
      <c r="C7" s="17"/>
      <c r="E7" s="18" t="s">
        <v>22</v>
      </c>
    </row>
    <row r="8" spans="1:5" ht="15">
      <c r="A8" s="19" t="s">
        <v>23</v>
      </c>
      <c r="B8" s="21" t="s">
        <v>24</v>
      </c>
      <c r="C8" s="21"/>
      <c r="E8" s="15"/>
    </row>
    <row r="9" spans="1:5" ht="15">
      <c r="A9" s="19" t="s">
        <v>25</v>
      </c>
      <c r="B9" s="22" t="s">
        <v>94</v>
      </c>
      <c r="C9" s="21"/>
      <c r="E9" s="15"/>
    </row>
    <row r="10" spans="1:5" ht="15">
      <c r="A10" s="19" t="s">
        <v>26</v>
      </c>
      <c r="B10" s="21"/>
      <c r="C10" s="21" t="s">
        <v>95</v>
      </c>
      <c r="E10" s="15"/>
    </row>
    <row r="11" spans="1:5" ht="15">
      <c r="A11" s="19" t="s">
        <v>27</v>
      </c>
      <c r="B11" s="21" t="s">
        <v>28</v>
      </c>
      <c r="C11" s="21"/>
      <c r="E11" s="15"/>
    </row>
    <row r="12" spans="1:5" ht="15">
      <c r="A12" s="16" t="s">
        <v>29</v>
      </c>
      <c r="B12" s="17"/>
      <c r="C12" s="17"/>
      <c r="E12" s="18" t="s">
        <v>29</v>
      </c>
    </row>
    <row r="13" spans="1:5" ht="15">
      <c r="A13" s="19" t="s">
        <v>30</v>
      </c>
      <c r="B13" s="21"/>
      <c r="C13" s="21" t="s">
        <v>31</v>
      </c>
      <c r="E13" s="15"/>
    </row>
    <row r="14" spans="1:5" ht="15">
      <c r="A14" s="19" t="s">
        <v>32</v>
      </c>
      <c r="B14" s="21" t="s">
        <v>33</v>
      </c>
      <c r="C14" s="21"/>
      <c r="E14" s="15"/>
    </row>
    <row r="15" spans="1:5" ht="75" customHeight="1">
      <c r="A15" s="19" t="s">
        <v>34</v>
      </c>
      <c r="B15" s="21" t="s">
        <v>35</v>
      </c>
      <c r="C15" s="21" t="s">
        <v>36</v>
      </c>
      <c r="E15" s="15"/>
    </row>
    <row r="16" spans="1:5" ht="15">
      <c r="A16" s="19" t="s">
        <v>37</v>
      </c>
      <c r="B16" s="21"/>
      <c r="C16" s="30">
        <v>2000</v>
      </c>
      <c r="E16" s="15"/>
    </row>
    <row r="17" spans="1:5" ht="15">
      <c r="A17" s="16" t="s">
        <v>38</v>
      </c>
      <c r="B17" s="17"/>
      <c r="C17" s="17"/>
      <c r="E17" s="18" t="s">
        <v>38</v>
      </c>
    </row>
    <row r="18" spans="1:5" ht="15">
      <c r="A18" s="19" t="s">
        <v>39</v>
      </c>
      <c r="B18" s="21"/>
      <c r="C18" s="21">
        <v>16</v>
      </c>
      <c r="E18" s="15"/>
    </row>
    <row r="19" spans="1:5" ht="15">
      <c r="A19" s="16" t="s">
        <v>40</v>
      </c>
      <c r="B19" s="17"/>
      <c r="C19" s="17"/>
      <c r="E19" s="18" t="s">
        <v>40</v>
      </c>
    </row>
    <row r="20" spans="1:5" ht="15">
      <c r="A20" s="19" t="s">
        <v>41</v>
      </c>
      <c r="B20" s="21" t="s">
        <v>31</v>
      </c>
      <c r="C20" s="21"/>
      <c r="E20" s="15"/>
    </row>
    <row r="21" spans="1:5" ht="15">
      <c r="A21" s="16" t="s">
        <v>42</v>
      </c>
      <c r="B21" s="17"/>
      <c r="C21" s="17"/>
      <c r="E21" s="18" t="s">
        <v>42</v>
      </c>
    </row>
    <row r="22" spans="1:5" ht="15">
      <c r="A22" s="19" t="s">
        <v>43</v>
      </c>
      <c r="B22" s="21"/>
      <c r="C22" s="21" t="s">
        <v>44</v>
      </c>
      <c r="E22" s="15"/>
    </row>
    <row r="23" spans="1:5" ht="15">
      <c r="A23" s="19" t="s">
        <v>45</v>
      </c>
      <c r="B23" s="21" t="s">
        <v>46</v>
      </c>
      <c r="C23" s="21"/>
      <c r="E23" s="15"/>
    </row>
    <row r="24" spans="1:5" ht="15">
      <c r="A24" s="19" t="s">
        <v>47</v>
      </c>
      <c r="B24" s="21"/>
      <c r="C24" s="21" t="s">
        <v>48</v>
      </c>
      <c r="E24" s="15"/>
    </row>
    <row r="25" spans="1:5" ht="15">
      <c r="A25" s="16" t="s">
        <v>49</v>
      </c>
      <c r="B25" s="17"/>
      <c r="C25" s="17"/>
      <c r="E25" s="18" t="s">
        <v>49</v>
      </c>
    </row>
    <row r="26" spans="1:5" ht="15">
      <c r="A26" s="19" t="s">
        <v>50</v>
      </c>
      <c r="B26" s="21"/>
      <c r="C26" s="21" t="s">
        <v>96</v>
      </c>
      <c r="E26" s="15"/>
    </row>
    <row r="27" spans="1:5" ht="15">
      <c r="A27" s="19" t="s">
        <v>51</v>
      </c>
      <c r="B27" s="21"/>
      <c r="C27" s="21">
        <v>15</v>
      </c>
      <c r="E27" s="15"/>
    </row>
    <row r="28" spans="1:5" ht="15">
      <c r="A28" s="16" t="s">
        <v>52</v>
      </c>
      <c r="B28" s="17"/>
      <c r="C28" s="17"/>
      <c r="E28" s="18" t="s">
        <v>52</v>
      </c>
    </row>
    <row r="29" spans="1:5" ht="15">
      <c r="A29" s="31" t="s">
        <v>53</v>
      </c>
      <c r="B29" s="32"/>
      <c r="C29" s="32">
        <v>2</v>
      </c>
      <c r="E29" s="15"/>
    </row>
    <row r="30" spans="1:5" ht="28.8">
      <c r="A30" s="19" t="s">
        <v>54</v>
      </c>
      <c r="B30" s="21" t="s">
        <v>55</v>
      </c>
      <c r="C30" s="21"/>
      <c r="E30" s="15"/>
    </row>
    <row r="31" spans="1:5" ht="28.8">
      <c r="A31" s="19" t="s">
        <v>56</v>
      </c>
      <c r="B31" s="21"/>
      <c r="C31" s="21">
        <v>2</v>
      </c>
      <c r="E31" s="15"/>
    </row>
    <row r="32" spans="1:5" ht="15">
      <c r="A32" s="19" t="s">
        <v>57</v>
      </c>
      <c r="B32" s="21" t="s">
        <v>55</v>
      </c>
      <c r="C32" s="21"/>
      <c r="E32" s="15"/>
    </row>
    <row r="33" spans="1:5" ht="28.8">
      <c r="A33" s="19" t="s">
        <v>58</v>
      </c>
      <c r="B33" s="21" t="s">
        <v>55</v>
      </c>
      <c r="C33" s="21"/>
      <c r="E33" s="15"/>
    </row>
    <row r="34" spans="1:5" ht="28.8">
      <c r="A34" s="16" t="s">
        <v>59</v>
      </c>
      <c r="B34" s="17"/>
      <c r="C34" s="17"/>
      <c r="E34" s="18" t="s">
        <v>59</v>
      </c>
    </row>
    <row r="35" spans="1:7" s="9" customFormat="1" ht="15">
      <c r="A35" s="19" t="s">
        <v>60</v>
      </c>
      <c r="B35" s="21"/>
      <c r="C35" s="21" t="s">
        <v>97</v>
      </c>
      <c r="D35" s="60"/>
      <c r="E35" s="23"/>
      <c r="F35" s="60"/>
      <c r="G35" s="60"/>
    </row>
    <row r="36" spans="1:7" s="9" customFormat="1" ht="28.8">
      <c r="A36" s="19" t="s">
        <v>61</v>
      </c>
      <c r="B36" s="21" t="s">
        <v>98</v>
      </c>
      <c r="C36" s="33"/>
      <c r="D36" s="60"/>
      <c r="E36" s="15"/>
      <c r="F36" s="60"/>
      <c r="G36" s="60"/>
    </row>
    <row r="37" spans="1:5" ht="28.8">
      <c r="A37" s="42" t="s">
        <v>62</v>
      </c>
      <c r="B37" s="21" t="s">
        <v>63</v>
      </c>
      <c r="C37" s="21" t="s">
        <v>64</v>
      </c>
      <c r="E37" s="15"/>
    </row>
    <row r="38" spans="1:5" ht="43.2">
      <c r="A38" s="43"/>
      <c r="B38" s="21" t="s">
        <v>100</v>
      </c>
      <c r="C38" s="21" t="s">
        <v>99</v>
      </c>
      <c r="E38" s="15"/>
    </row>
    <row r="39" spans="1:5" ht="15">
      <c r="A39" s="16" t="s">
        <v>64</v>
      </c>
      <c r="B39" s="17"/>
      <c r="C39" s="17"/>
      <c r="E39" s="18" t="s">
        <v>64</v>
      </c>
    </row>
    <row r="40" spans="1:5" ht="15">
      <c r="A40" s="19" t="s">
        <v>65</v>
      </c>
      <c r="B40" s="21" t="s">
        <v>55</v>
      </c>
      <c r="C40" s="34"/>
      <c r="E40" s="15"/>
    </row>
    <row r="41" spans="1:5" ht="15">
      <c r="A41" s="19" t="s">
        <v>66</v>
      </c>
      <c r="B41" s="21"/>
      <c r="C41" s="34" t="s">
        <v>99</v>
      </c>
      <c r="E41" s="15"/>
    </row>
    <row r="42" spans="1:5" ht="15">
      <c r="A42" s="19" t="s">
        <v>67</v>
      </c>
      <c r="B42" s="21"/>
      <c r="C42" s="34">
        <v>2</v>
      </c>
      <c r="E42" s="15"/>
    </row>
    <row r="43" spans="1:5" ht="15">
      <c r="A43" s="19" t="s">
        <v>68</v>
      </c>
      <c r="B43" s="21"/>
      <c r="C43" s="34">
        <v>1</v>
      </c>
      <c r="E43" s="15"/>
    </row>
    <row r="44" spans="1:5" ht="15">
      <c r="A44" s="19" t="s">
        <v>69</v>
      </c>
      <c r="B44" s="21"/>
      <c r="C44" s="34">
        <v>2</v>
      </c>
      <c r="E44" s="15"/>
    </row>
    <row r="45" spans="1:5" ht="15">
      <c r="A45" s="19" t="s">
        <v>70</v>
      </c>
      <c r="B45" s="21" t="s">
        <v>55</v>
      </c>
      <c r="C45" s="34"/>
      <c r="E45" s="15"/>
    </row>
    <row r="46" spans="1:5" ht="15">
      <c r="A46" s="16" t="s">
        <v>71</v>
      </c>
      <c r="B46" s="17"/>
      <c r="C46" s="35"/>
      <c r="E46" s="18" t="s">
        <v>71</v>
      </c>
    </row>
    <row r="47" spans="1:5" ht="15">
      <c r="A47" s="36" t="s">
        <v>72</v>
      </c>
      <c r="B47" s="37">
        <v>36</v>
      </c>
      <c r="C47" s="39">
        <v>36</v>
      </c>
      <c r="D47" s="61"/>
      <c r="E47" s="38"/>
    </row>
    <row r="48" spans="1:5" ht="15">
      <c r="A48" s="19"/>
      <c r="B48" s="21"/>
      <c r="C48" s="21"/>
      <c r="E48" s="15"/>
    </row>
    <row r="49" spans="1:5" ht="15">
      <c r="A49" s="19"/>
      <c r="B49" s="21"/>
      <c r="C49" s="21"/>
      <c r="E49" s="15"/>
    </row>
    <row r="50" spans="1:5" ht="15">
      <c r="A50" s="19"/>
      <c r="B50" s="21"/>
      <c r="C50" s="21"/>
      <c r="E50" s="15"/>
    </row>
    <row r="51" spans="1:5" ht="15">
      <c r="A51" s="19"/>
      <c r="B51" s="19"/>
      <c r="C51" s="21"/>
      <c r="E51" s="15"/>
    </row>
  </sheetData>
  <sheetProtection algorithmName="SHA-512" hashValue="abPUMERyfJTaGYUtW3NnmZCYANZDPiNXYRGWPXSVQTysgiUgs9XTStA15l1KIKLqvEusWuEVW2Nb3ddOxRyzwQ==" saltValue="DTT83U2S01Y0ZDmT6BczxQ==" spinCount="100000" sheet="1" objects="1" scenarios="1" formatCells="0" formatColumns="0" formatRows="0"/>
  <mergeCells count="2">
    <mergeCell ref="E1:E2"/>
    <mergeCell ref="A37:A38"/>
  </mergeCells>
  <printOptions/>
  <pageMargins left="0.25" right="0.25" top="0.75" bottom="0.75" header="0.511811023622047" footer="0.511811023622047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70" zoomScaleNormal="70" workbookViewId="0" topLeftCell="A1">
      <selection activeCell="I10" sqref="I10"/>
    </sheetView>
  </sheetViews>
  <sheetFormatPr defaultColWidth="8.7109375" defaultRowHeight="15"/>
  <cols>
    <col min="1" max="1" width="32.7109375" style="60" customWidth="1"/>
    <col min="2" max="2" width="19.421875" style="60" customWidth="1"/>
    <col min="3" max="3" width="20.7109375" style="59" customWidth="1"/>
    <col min="4" max="4" width="2.421875" style="60" customWidth="1"/>
    <col min="5" max="5" width="33.421875" style="60" customWidth="1"/>
    <col min="6" max="6" width="19.421875" style="60" customWidth="1"/>
    <col min="7" max="7" width="50.7109375" style="60" customWidth="1"/>
    <col min="8" max="16384" width="8.7109375" style="26" customWidth="1"/>
  </cols>
  <sheetData>
    <row r="1" spans="1:5" ht="55.5" customHeight="1">
      <c r="A1" s="11"/>
      <c r="B1" s="12"/>
      <c r="C1" s="10"/>
      <c r="D1" s="58"/>
      <c r="E1" s="40" t="s">
        <v>93</v>
      </c>
    </row>
    <row r="2" spans="1:5" ht="42.75" customHeight="1">
      <c r="A2" s="13" t="s">
        <v>13</v>
      </c>
      <c r="B2" s="13" t="s">
        <v>14</v>
      </c>
      <c r="C2" s="14" t="s">
        <v>15</v>
      </c>
      <c r="E2" s="41"/>
    </row>
    <row r="3" spans="1:5" ht="15">
      <c r="A3" s="16" t="s">
        <v>16</v>
      </c>
      <c r="B3" s="17"/>
      <c r="C3" s="17"/>
      <c r="E3" s="18" t="s">
        <v>16</v>
      </c>
    </row>
    <row r="4" spans="1:5" ht="15">
      <c r="A4" s="19" t="s">
        <v>17</v>
      </c>
      <c r="B4" s="20" t="s">
        <v>73</v>
      </c>
      <c r="C4" s="20"/>
      <c r="D4" s="62"/>
      <c r="E4" s="15"/>
    </row>
    <row r="5" spans="1:5" ht="15">
      <c r="A5" s="19" t="s">
        <v>18</v>
      </c>
      <c r="B5" s="21"/>
      <c r="C5" s="21">
        <v>4</v>
      </c>
      <c r="E5" s="15"/>
    </row>
    <row r="6" spans="1:5" ht="15">
      <c r="A6" s="16" t="s">
        <v>19</v>
      </c>
      <c r="B6" s="17"/>
      <c r="C6" s="17"/>
      <c r="E6" s="18" t="s">
        <v>19</v>
      </c>
    </row>
    <row r="7" spans="1:5" ht="15">
      <c r="A7" s="19" t="s">
        <v>20</v>
      </c>
      <c r="B7" s="21" t="s">
        <v>74</v>
      </c>
      <c r="C7" s="21" t="s">
        <v>75</v>
      </c>
      <c r="E7" s="15"/>
    </row>
    <row r="8" spans="1:5" ht="15">
      <c r="A8" s="16" t="s">
        <v>22</v>
      </c>
      <c r="B8" s="17"/>
      <c r="C8" s="17"/>
      <c r="E8" s="18" t="s">
        <v>22</v>
      </c>
    </row>
    <row r="9" spans="1:5" ht="15">
      <c r="A9" s="19" t="s">
        <v>23</v>
      </c>
      <c r="B9" s="21" t="s">
        <v>24</v>
      </c>
      <c r="C9" s="21"/>
      <c r="E9" s="15"/>
    </row>
    <row r="10" spans="1:5" ht="15">
      <c r="A10" s="19" t="s">
        <v>25</v>
      </c>
      <c r="B10" s="22" t="s">
        <v>76</v>
      </c>
      <c r="C10" s="21">
        <v>7</v>
      </c>
      <c r="E10" s="15"/>
    </row>
    <row r="11" spans="1:5" ht="15">
      <c r="A11" s="19" t="s">
        <v>26</v>
      </c>
      <c r="B11" s="21"/>
      <c r="C11" s="21" t="s">
        <v>101</v>
      </c>
      <c r="E11" s="15"/>
    </row>
    <row r="12" spans="1:5" ht="15">
      <c r="A12" s="19" t="s">
        <v>77</v>
      </c>
      <c r="B12" s="21"/>
      <c r="C12" s="21" t="s">
        <v>102</v>
      </c>
      <c r="E12" s="15"/>
    </row>
    <row r="13" spans="1:5" ht="15">
      <c r="A13" s="19" t="s">
        <v>78</v>
      </c>
      <c r="B13" s="21"/>
      <c r="C13" s="21" t="s">
        <v>103</v>
      </c>
      <c r="E13" s="15"/>
    </row>
    <row r="14" spans="1:5" ht="15">
      <c r="A14" s="16" t="s">
        <v>29</v>
      </c>
      <c r="B14" s="17"/>
      <c r="C14" s="17"/>
      <c r="E14" s="18" t="s">
        <v>29</v>
      </c>
    </row>
    <row r="15" spans="1:5" ht="15">
      <c r="A15" s="24" t="s">
        <v>79</v>
      </c>
      <c r="B15" s="21" t="s">
        <v>80</v>
      </c>
      <c r="C15" s="21"/>
      <c r="E15" s="15"/>
    </row>
    <row r="16" spans="1:5" ht="15">
      <c r="A16" s="19" t="s">
        <v>81</v>
      </c>
      <c r="B16" s="21"/>
      <c r="C16" s="21">
        <v>32</v>
      </c>
      <c r="E16" s="15"/>
    </row>
    <row r="17" spans="1:5" ht="15">
      <c r="A17" s="16" t="s">
        <v>38</v>
      </c>
      <c r="B17" s="17"/>
      <c r="C17" s="17"/>
      <c r="E17" s="18" t="s">
        <v>38</v>
      </c>
    </row>
    <row r="18" spans="1:5" ht="15">
      <c r="A18" s="19" t="s">
        <v>39</v>
      </c>
      <c r="B18" s="21"/>
      <c r="C18" s="21">
        <v>3</v>
      </c>
      <c r="E18" s="15"/>
    </row>
    <row r="19" spans="1:5" ht="15">
      <c r="A19" s="16" t="s">
        <v>42</v>
      </c>
      <c r="B19" s="17"/>
      <c r="C19" s="17"/>
      <c r="E19" s="18" t="s">
        <v>42</v>
      </c>
    </row>
    <row r="20" spans="1:5" ht="43.2">
      <c r="A20" s="19" t="s">
        <v>82</v>
      </c>
      <c r="B20" s="21" t="s">
        <v>104</v>
      </c>
      <c r="C20" s="21"/>
      <c r="E20" s="15"/>
    </row>
    <row r="21" spans="1:5" ht="15">
      <c r="A21" s="16" t="s">
        <v>49</v>
      </c>
      <c r="B21" s="17"/>
      <c r="C21" s="17"/>
      <c r="E21" s="18" t="s">
        <v>49</v>
      </c>
    </row>
    <row r="22" spans="1:5" ht="15">
      <c r="A22" s="19" t="s">
        <v>83</v>
      </c>
      <c r="B22" s="21"/>
      <c r="C22" s="21" t="s">
        <v>105</v>
      </c>
      <c r="E22" s="15"/>
    </row>
    <row r="23" spans="1:5" ht="15">
      <c r="A23" s="16" t="s">
        <v>52</v>
      </c>
      <c r="B23" s="17"/>
      <c r="C23" s="17"/>
      <c r="E23" s="18" t="s">
        <v>52</v>
      </c>
    </row>
    <row r="24" spans="1:5" ht="15">
      <c r="A24" s="19" t="s">
        <v>106</v>
      </c>
      <c r="B24" s="21"/>
      <c r="C24" s="21">
        <v>1</v>
      </c>
      <c r="E24" s="15"/>
    </row>
    <row r="25" spans="1:5" ht="15">
      <c r="A25" s="19" t="s">
        <v>57</v>
      </c>
      <c r="B25" s="21" t="s">
        <v>55</v>
      </c>
      <c r="C25" s="21"/>
      <c r="E25" s="15"/>
    </row>
    <row r="26" spans="1:5" ht="28.8">
      <c r="A26" s="19" t="s">
        <v>58</v>
      </c>
      <c r="B26" s="21" t="s">
        <v>55</v>
      </c>
      <c r="C26" s="21"/>
      <c r="E26" s="15"/>
    </row>
    <row r="27" spans="1:5" ht="28.8">
      <c r="A27" s="16" t="s">
        <v>59</v>
      </c>
      <c r="B27" s="17"/>
      <c r="C27" s="17"/>
      <c r="E27" s="18" t="s">
        <v>59</v>
      </c>
    </row>
    <row r="28" spans="1:5" ht="57.6">
      <c r="A28" s="19" t="s">
        <v>61</v>
      </c>
      <c r="B28" s="21" t="s">
        <v>107</v>
      </c>
      <c r="C28" s="21"/>
      <c r="E28" s="15"/>
    </row>
    <row r="29" spans="1:5" ht="15">
      <c r="A29" s="16" t="s">
        <v>108</v>
      </c>
      <c r="B29" s="17"/>
      <c r="C29" s="17"/>
      <c r="E29" s="18" t="s">
        <v>108</v>
      </c>
    </row>
    <row r="30" spans="1:5" ht="15">
      <c r="A30" s="19"/>
      <c r="B30" s="19"/>
      <c r="C30" s="21"/>
      <c r="E30" s="15"/>
    </row>
    <row r="31" spans="1:5" ht="15">
      <c r="A31" s="19"/>
      <c r="B31" s="19"/>
      <c r="C31" s="21"/>
      <c r="E31" s="15"/>
    </row>
    <row r="32" spans="1:5" ht="15">
      <c r="A32" s="19"/>
      <c r="B32" s="19"/>
      <c r="C32" s="21"/>
      <c r="E32" s="15"/>
    </row>
    <row r="33" spans="1:5" ht="15">
      <c r="A33" s="19"/>
      <c r="B33" s="19"/>
      <c r="C33" s="21"/>
      <c r="E33" s="15"/>
    </row>
    <row r="34" spans="1:5" ht="15">
      <c r="A34" s="19"/>
      <c r="B34" s="19"/>
      <c r="C34" s="21"/>
      <c r="E34" s="15"/>
    </row>
  </sheetData>
  <sheetProtection algorithmName="SHA-512" hashValue="zO2qnOtrQxuQJAU1iVdENpVA/99kGPTrlcS0v9RJmIpBsoomvG19qFn72hsUwdoO0ljKkQjgRQ+w5ujsQwMbUQ==" saltValue="BFi5caL6PumQ64GcjsW8ww==" spinCount="100000" sheet="1" objects="1" scenarios="1" formatCells="0" formatColumns="0" formatRows="0"/>
  <mergeCells count="1">
    <mergeCell ref="E1:E2"/>
  </mergeCells>
  <printOptions/>
  <pageMargins left="0.25" right="0.25" top="0.75" bottom="0.75" header="0.511811023622047" footer="0.511811023622047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2021-08-23T15:41:16Z</cp:lastPrinted>
  <dcterms:created xsi:type="dcterms:W3CDTF">2021-02-15T13:20:23Z</dcterms:created>
  <dcterms:modified xsi:type="dcterms:W3CDTF">2023-11-24T11:40:32Z</dcterms:modified>
  <cp:category/>
  <cp:version/>
  <cp:contentType/>
  <cp:contentStatus/>
  <cp:revision>7</cp:revision>
</cp:coreProperties>
</file>