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FUK\Desktop\ICT\Výzva č. 9 - notebooky\k vhlášení bobik\vyhlásit\"/>
    </mc:Choice>
  </mc:AlternateContent>
  <xr:revisionPtr revIDLastSave="0" documentId="13_ncr:1_{06F5AA2A-BA5B-4C04-B4E7-93395D1DB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5" i="2"/>
  <c r="C7" i="2"/>
  <c r="C2" i="2"/>
  <c r="D3" i="2"/>
  <c r="D5" i="2"/>
  <c r="D7" i="2"/>
  <c r="D2" i="2"/>
  <c r="B174" i="1"/>
  <c r="D9" i="2" s="1"/>
  <c r="B171" i="1"/>
  <c r="B173" i="1" s="1"/>
  <c r="D8" i="2" s="1"/>
  <c r="B169" i="1"/>
  <c r="D4" i="2" s="1"/>
  <c r="B3" i="2"/>
  <c r="B5" i="2"/>
  <c r="B7" i="2"/>
  <c r="B2" i="2"/>
  <c r="D6" i="2" l="1"/>
  <c r="B103" i="1"/>
  <c r="C4" i="2" s="1"/>
  <c r="B105" i="1"/>
  <c r="C6" i="2" s="1"/>
  <c r="B108" i="1"/>
  <c r="C9" i="2" s="1"/>
  <c r="B107" i="1" l="1"/>
  <c r="C8" i="2" s="1"/>
  <c r="B54" i="1"/>
  <c r="B9" i="2" s="1"/>
  <c r="E9" i="2" s="1"/>
  <c r="B51" i="1"/>
  <c r="B49" i="1"/>
  <c r="B4" i="2" s="1"/>
  <c r="E4" i="2" s="1"/>
  <c r="B53" i="1" l="1"/>
  <c r="B8" i="2" s="1"/>
  <c r="E8" i="2" s="1"/>
  <c r="B6" i="2"/>
</calcChain>
</file>

<file path=xl/sharedStrings.xml><?xml version="1.0" encoding="utf-8"?>
<sst xmlns="http://schemas.openxmlformats.org/spreadsheetml/2006/main" count="272" uniqueCount="123">
  <si>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</si>
  <si>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</si>
  <si>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</si>
  <si>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</si>
  <si>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</si>
  <si>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</si>
  <si>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Počet jader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</si>
  <si>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</si>
  <si>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</si>
  <si>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</si>
  <si>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</si>
  <si>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</si>
  <si>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</si>
  <si>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</si>
  <si>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</si>
  <si>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</si>
  <si>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</si>
  <si>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</si>
  <si>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</si>
  <si>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</si>
  <si>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</si>
  <si>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</si>
  <si>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</si>
  <si>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</si>
  <si>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</si>
  <si>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</si>
  <si>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</si>
  <si>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</si>
  <si>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</si>
  <si>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</si>
  <si>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</si>
  <si>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</si>
  <si>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</si>
  <si>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</si>
  <si>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USB celkem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</si>
  <si>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</si>
  <si>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</si>
  <si>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</si>
  <si>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</si>
  <si>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</si>
  <si>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</si>
  <si>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</si>
  <si>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</si>
  <si>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</si>
  <si>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</si>
  <si>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</si>
  <si>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</si>
  <si>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Česká, podsvícená, odolná proti polití</t>
  </si>
  <si>
    <t>Touchpad</t>
  </si>
  <si>
    <t>Podpora multi-touch</t>
  </si>
  <si>
    <t>Numerický blok na klávesnici</t>
  </si>
  <si>
    <t>Fyzické charakteristiky a barevné provedení</t>
  </si>
  <si>
    <t>Konstrukce</t>
  </si>
  <si>
    <t xml:space="preserve">odolná, např. kov, karbon, slitina hořčíku </t>
  </si>
  <si>
    <t>Hmotnost [kg]</t>
  </si>
  <si>
    <t>Rozměry</t>
  </si>
  <si>
    <t>Barva</t>
  </si>
  <si>
    <t>max. 1,5kg</t>
  </si>
  <si>
    <t>13 - 13,9"</t>
  </si>
  <si>
    <t>256 GB SSD či více</t>
  </si>
  <si>
    <t>max. 320 x 220,  max. výška vpředu 20 mm</t>
  </si>
  <si>
    <t>stříbrná/černá</t>
  </si>
  <si>
    <t>2560 × 1664 či více</t>
  </si>
  <si>
    <t>Požadovaný počet kusů:</t>
  </si>
  <si>
    <t>1.2 - Typ zařízení: Notebook</t>
  </si>
  <si>
    <t>Cena bez DPH za 1 ks: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</si>
  <si>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</si>
  <si>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</si>
  <si>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</si>
  <si>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</si>
  <si>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</si>
  <si>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</si>
  <si>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</si>
  <si>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15" - 16"</t>
  </si>
  <si>
    <t>min 1</t>
  </si>
  <si>
    <t>Windows 11</t>
  </si>
  <si>
    <t>Operační systém umožňující využívaní time machine</t>
  </si>
  <si>
    <t>1.1 - Typ zařízení: Notebook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</si>
  <si>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</si>
  <si>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</si>
  <si>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</si>
  <si>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</si>
  <si>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</si>
  <si>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</si>
  <si>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</si>
  <si>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</si>
  <si>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</si>
  <si>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</si>
  <si>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</si>
  <si>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</si>
  <si>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 xml:space="preserve">1.3 Typ zařízení: Notebook </t>
  </si>
  <si>
    <t>Základní taktovací frekvence [GHz]</t>
  </si>
  <si>
    <t>2.1/4.7</t>
  </si>
  <si>
    <t>min. 16</t>
  </si>
  <si>
    <t>15,6"</t>
  </si>
  <si>
    <t>1920x1080</t>
  </si>
  <si>
    <t>Typ displaye</t>
  </si>
  <si>
    <t>LED podsvícení, matný, antireflexní</t>
  </si>
  <si>
    <t xml:space="preserve">1 TB SSD M.2 PCIe NVMe </t>
  </si>
  <si>
    <t>5.3 nebo vyšší</t>
  </si>
  <si>
    <t>Ethernet [Gb/s]</t>
  </si>
  <si>
    <t>min. 4</t>
  </si>
  <si>
    <t>HDMI 2.1</t>
  </si>
  <si>
    <t>max. 1,7kg</t>
  </si>
  <si>
    <t>max. 360 x 230,  max. výška vpředu 20 mm</t>
  </si>
  <si>
    <t>stříbrná</t>
  </si>
  <si>
    <t>Baterie a napájení</t>
  </si>
  <si>
    <t>Kapacita baterie</t>
  </si>
  <si>
    <t>min.3 článková 50 W, rychlé dobíjení</t>
  </si>
  <si>
    <t>Zdroj</t>
  </si>
  <si>
    <t>min 65W</t>
  </si>
  <si>
    <t>Zabezpečení</t>
  </si>
  <si>
    <t>TPM</t>
  </si>
  <si>
    <t>min. 2.0</t>
  </si>
  <si>
    <t>Interní čtečka otisku prstů</t>
  </si>
  <si>
    <t>Vysouvací kryt na kameru</t>
  </si>
  <si>
    <t>Záruka a servis</t>
  </si>
  <si>
    <t>Požadovaná délka záruky</t>
  </si>
  <si>
    <t>prodloužená záruka na min. 36 měsíců</t>
  </si>
  <si>
    <t>1.3: Nabídková cena</t>
  </si>
  <si>
    <t>min. 24 měsíců</t>
  </si>
  <si>
    <t>1.3: Notebook</t>
  </si>
  <si>
    <t>max. 364 x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</si>
</sst>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2" borderId="11" xfId="0" applyFont="1" applyFill="1" applyBorder="1"/>
    <xf numFmtId="0" fontId="0" fillId="0" borderId="11" xfId="0" applyBorder="1"/>
    <xf numFmtId="0" fontId="0" fillId="3" borderId="3" xfId="0" applyFill="1" applyBorder="1"/>
    <xf numFmtId="0" fontId="0" fillId="3" borderId="5" xfId="0" applyFill="1" applyBorder="1"/>
    <xf numFmtId="0" fontId="0" fillId="3" borderId="12" xfId="0" applyFill="1" applyBorder="1" applyAlignment="1">
      <alignment horizontal="left"/>
    </xf>
    <xf numFmtId="0" fontId="2" fillId="3" borderId="12" xfId="0" applyFont="1" applyFill="1" applyBorder="1"/>
    <xf numFmtId="0" fontId="0" fillId="3" borderId="12" xfId="0" applyFill="1" applyBorder="1"/>
    <xf numFmtId="0" fontId="0" fillId="4" borderId="11" xfId="0" applyFill="1" applyBorder="1"/>
    <xf numFmtId="164" fontId="0" fillId="3" borderId="12" xfId="0" applyNumberFormat="1" applyFill="1" applyBorder="1"/>
    <xf numFmtId="9" fontId="0" fillId="3" borderId="12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0" fillId="0" borderId="7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8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8" fontId="0" fillId="7" borderId="12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2" xfId="0" quotePrefix="1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8" fontId="0" fillId="7" borderId="12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3" fillId="0" borderId="0" xfId="1" applyFont="1"/>
    <xf numFmtId="0" fontId="4" fillId="0" borderId="0" xfId="1"/>
    <xf numFmtId="0" fontId="2" fillId="0" borderId="2" xfId="1" applyFont="1" applyBorder="1" applyAlignment="1">
      <alignment horizontal="right"/>
    </xf>
    <xf numFmtId="0" fontId="4" fillId="0" borderId="3" xfId="1" applyBorder="1"/>
    <xf numFmtId="0" fontId="2" fillId="0" borderId="4" xfId="1" applyFont="1" applyBorder="1" applyAlignment="1">
      <alignment horizontal="right"/>
    </xf>
    <xf numFmtId="0" fontId="4" fillId="0" borderId="5" xfId="1" applyBorder="1"/>
    <xf numFmtId="0" fontId="2" fillId="0" borderId="2" xfId="1" applyFont="1" applyBorder="1"/>
    <xf numFmtId="0" fontId="2" fillId="0" borderId="15" xfId="1" applyFont="1" applyBorder="1"/>
    <xf numFmtId="0" fontId="2" fillId="0" borderId="3" xfId="1" applyFont="1" applyBorder="1"/>
    <xf numFmtId="0" fontId="2" fillId="2" borderId="11" xfId="1" applyFont="1" applyFill="1" applyBorder="1"/>
    <xf numFmtId="0" fontId="4" fillId="2" borderId="1" xfId="1" applyFill="1" applyBorder="1" applyAlignment="1">
      <alignment horizontal="left"/>
    </xf>
    <xf numFmtId="0" fontId="4" fillId="2" borderId="12" xfId="1" applyFill="1" applyBorder="1" applyAlignment="1">
      <alignment horizontal="left"/>
    </xf>
    <xf numFmtId="0" fontId="4" fillId="0" borderId="11" xfId="1" applyBorder="1"/>
    <xf numFmtId="0" fontId="4" fillId="0" borderId="1" xfId="1" applyBorder="1" applyAlignment="1">
      <alignment horizontal="left"/>
    </xf>
    <xf numFmtId="0" fontId="4" fillId="3" borderId="12" xfId="1" applyFill="1" applyBorder="1" applyAlignment="1">
      <alignment horizontal="left"/>
    </xf>
    <xf numFmtId="0" fontId="2" fillId="2" borderId="1" xfId="1" applyFont="1" applyFill="1" applyBorder="1"/>
    <xf numFmtId="0" fontId="2" fillId="2" borderId="12" xfId="1" applyFont="1" applyFill="1" applyBorder="1"/>
    <xf numFmtId="0" fontId="4" fillId="0" borderId="1" xfId="1" applyBorder="1"/>
    <xf numFmtId="0" fontId="4" fillId="3" borderId="12" xfId="1" applyFill="1" applyBorder="1"/>
    <xf numFmtId="0" fontId="4" fillId="0" borderId="4" xfId="1" applyBorder="1"/>
    <xf numFmtId="0" fontId="4" fillId="0" borderId="16" xfId="1" applyBorder="1" applyAlignment="1">
      <alignment horizontal="left"/>
    </xf>
    <xf numFmtId="0" fontId="4" fillId="3" borderId="5" xfId="1" applyFill="1" applyBorder="1" applyAlignment="1">
      <alignment horizontal="left"/>
    </xf>
    <xf numFmtId="8" fontId="0" fillId="2" borderId="1" xfId="0" applyNumberFormat="1" applyFill="1" applyBorder="1" applyAlignment="1">
      <alignment horizontal="right" vertical="center"/>
    </xf>
    <xf numFmtId="0" fontId="2" fillId="2" borderId="13" xfId="0" applyFont="1" applyFill="1" applyBorder="1"/>
    <xf numFmtId="0" fontId="0" fillId="0" borderId="14" xfId="0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Fill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topLeftCell="A154" zoomScale="115" zoomScaleNormal="115" workbookViewId="0">
      <selection activeCell="D167" sqref="D167"/>
    </sheetView>
  </sheetViews>
  <sheetFormatPr defaultRowHeight="14.4" x14ac:dyDescent="0.3"/>
  <cols>
    <col min="1" max="1" width="39.44140625" customWidth="1"/>
    <col min="2" max="2" width="36.109375" customWidth="1"/>
    <col min="3" max="3" width="24.109375" bestFit="1" customWidth="1"/>
  </cols>
  <sheetData>
    <row r="1" spans="1:5" ht="20.100000000000001" customHeight="1" thickBot="1" x14ac:dyDescent="0.5">
      <c r="A1" s="10" t="s">
        <v>77</v>
      </c>
      <c r="B1" s="11"/>
      <c r="C1" s="12"/>
      <c r="E1" s="2"/>
    </row>
    <row r="2" spans="1:5" x14ac:dyDescent="0.3">
      <c r="A2" s="9"/>
      <c r="B2" s="5" t="s">
        <v>0</v>
      </c>
      <c r="C2" s="18"/>
      <c r="E2" s="2"/>
    </row>
    <row r="3" spans="1:5" ht="15" thickBot="1" x14ac:dyDescent="0.35">
      <c r="A3" s="9"/>
      <c r="B3" s="6" t="s">
        <v>1</v>
      </c>
      <c r="C3" s="19"/>
    </row>
    <row r="4" spans="1:5" x14ac:dyDescent="0.3">
      <c r="A4" s="9"/>
      <c r="C4" s="13"/>
    </row>
    <row r="5" spans="1:5" x14ac:dyDescent="0.3">
      <c r="A5" s="14" t="s">
        <v>2</v>
      </c>
      <c r="B5" s="3" t="s">
        <v>3</v>
      </c>
      <c r="C5" s="15" t="s">
        <v>4</v>
      </c>
    </row>
    <row r="6" spans="1:5" x14ac:dyDescent="0.3">
      <c r="A6" s="16" t="s">
        <v>5</v>
      </c>
      <c r="B6" s="7"/>
      <c r="C6" s="20"/>
    </row>
    <row r="7" spans="1:5" x14ac:dyDescent="0.3">
      <c r="A7" s="17" t="s">
        <v>6</v>
      </c>
      <c r="B7" s="8" t="s">
        <v>9</v>
      </c>
      <c r="C7" s="20"/>
    </row>
    <row r="8" spans="1:5" x14ac:dyDescent="0.3">
      <c r="A8" s="16" t="s">
        <v>7</v>
      </c>
      <c r="B8" s="7"/>
      <c r="C8" s="20"/>
    </row>
    <row r="9" spans="1:5" x14ac:dyDescent="0.3">
      <c r="A9" s="17" t="s">
        <v>8</v>
      </c>
      <c r="B9" s="8" t="s">
        <v>9</v>
      </c>
      <c r="C9" s="20"/>
    </row>
    <row r="10" spans="1:5" x14ac:dyDescent="0.3">
      <c r="A10" s="16" t="s">
        <v>10</v>
      </c>
      <c r="B10" s="7"/>
      <c r="C10" s="20"/>
    </row>
    <row r="11" spans="1:5" x14ac:dyDescent="0.3">
      <c r="A11" s="17" t="s">
        <v>11</v>
      </c>
      <c r="B11" s="8" t="s">
        <v>58</v>
      </c>
      <c r="C11" s="20"/>
    </row>
    <row r="12" spans="1:5" x14ac:dyDescent="0.3">
      <c r="A12" s="17" t="s">
        <v>12</v>
      </c>
      <c r="B12" s="8" t="s">
        <v>62</v>
      </c>
      <c r="C12" s="20"/>
    </row>
    <row r="13" spans="1:5" x14ac:dyDescent="0.3">
      <c r="A13" s="16" t="s">
        <v>13</v>
      </c>
      <c r="B13" s="4"/>
      <c r="C13" s="21"/>
    </row>
    <row r="14" spans="1:5" x14ac:dyDescent="0.3">
      <c r="A14" s="17" t="s">
        <v>14</v>
      </c>
      <c r="B14" s="8" t="s">
        <v>15</v>
      </c>
      <c r="C14" s="20"/>
    </row>
    <row r="15" spans="1:5" x14ac:dyDescent="0.3">
      <c r="A15" s="17" t="s">
        <v>16</v>
      </c>
      <c r="B15" s="8" t="s">
        <v>17</v>
      </c>
      <c r="C15" s="20"/>
    </row>
    <row r="16" spans="1:5" x14ac:dyDescent="0.3">
      <c r="A16" s="16" t="s">
        <v>18</v>
      </c>
      <c r="B16" s="7"/>
      <c r="C16" s="20"/>
    </row>
    <row r="17" spans="1:3" x14ac:dyDescent="0.3">
      <c r="A17" s="17" t="s">
        <v>19</v>
      </c>
      <c r="B17" s="8" t="s">
        <v>20</v>
      </c>
      <c r="C17" s="20"/>
    </row>
    <row r="18" spans="1:3" x14ac:dyDescent="0.3">
      <c r="A18" s="17" t="s">
        <v>21</v>
      </c>
      <c r="B18" s="8" t="s">
        <v>59</v>
      </c>
      <c r="C18" s="20"/>
    </row>
    <row r="19" spans="1:3" x14ac:dyDescent="0.3">
      <c r="A19" s="16" t="s">
        <v>22</v>
      </c>
      <c r="B19" s="4"/>
      <c r="C19" s="21"/>
    </row>
    <row r="20" spans="1:3" x14ac:dyDescent="0.3">
      <c r="A20" s="17" t="s">
        <v>23</v>
      </c>
      <c r="B20" s="8" t="s">
        <v>24</v>
      </c>
      <c r="C20" s="20"/>
    </row>
    <row r="21" spans="1:3" x14ac:dyDescent="0.3">
      <c r="A21" s="17" t="s">
        <v>25</v>
      </c>
      <c r="B21" s="8" t="s">
        <v>26</v>
      </c>
      <c r="C21" s="20"/>
    </row>
    <row r="22" spans="1:3" x14ac:dyDescent="0.3">
      <c r="A22" s="17" t="s">
        <v>27</v>
      </c>
      <c r="B22" s="8" t="s">
        <v>26</v>
      </c>
      <c r="C22" s="20"/>
    </row>
    <row r="23" spans="1:3" x14ac:dyDescent="0.3">
      <c r="A23" s="16" t="s">
        <v>28</v>
      </c>
      <c r="B23" s="7"/>
      <c r="C23" s="20"/>
    </row>
    <row r="24" spans="1:3" x14ac:dyDescent="0.3">
      <c r="A24" s="17" t="s">
        <v>29</v>
      </c>
      <c r="B24" s="8" t="s">
        <v>30</v>
      </c>
      <c r="C24" s="20"/>
    </row>
    <row r="25" spans="1:3" x14ac:dyDescent="0.3">
      <c r="A25" s="17" t="s">
        <v>31</v>
      </c>
      <c r="B25" s="8" t="s">
        <v>32</v>
      </c>
      <c r="C25" s="20"/>
    </row>
    <row r="26" spans="1:3" x14ac:dyDescent="0.3">
      <c r="A26" s="16" t="s">
        <v>33</v>
      </c>
      <c r="B26" s="4"/>
      <c r="C26" s="21"/>
    </row>
    <row r="27" spans="1:3" x14ac:dyDescent="0.3">
      <c r="A27" s="17" t="s">
        <v>34</v>
      </c>
      <c r="B27" s="8" t="s">
        <v>74</v>
      </c>
      <c r="C27" s="20"/>
    </row>
    <row r="28" spans="1:3" x14ac:dyDescent="0.3">
      <c r="A28" s="17" t="s">
        <v>35</v>
      </c>
      <c r="B28" s="8" t="s">
        <v>36</v>
      </c>
      <c r="C28" s="20"/>
    </row>
    <row r="29" spans="1:3" x14ac:dyDescent="0.3">
      <c r="A29" s="17" t="s">
        <v>37</v>
      </c>
      <c r="B29" s="8" t="s">
        <v>38</v>
      </c>
      <c r="C29" s="20"/>
    </row>
    <row r="30" spans="1:3" x14ac:dyDescent="0.3">
      <c r="A30" s="17" t="s">
        <v>39</v>
      </c>
      <c r="B30" s="8" t="s">
        <v>40</v>
      </c>
      <c r="C30" s="20"/>
    </row>
    <row r="31" spans="1:3" x14ac:dyDescent="0.3">
      <c r="A31" s="17" t="s">
        <v>41</v>
      </c>
      <c r="B31" s="8" t="s">
        <v>42</v>
      </c>
      <c r="C31" s="20"/>
    </row>
    <row r="32" spans="1:3" x14ac:dyDescent="0.3">
      <c r="A32" s="16" t="s">
        <v>43</v>
      </c>
      <c r="B32" s="7"/>
      <c r="C32" s="20"/>
    </row>
    <row r="33" spans="1:3" ht="28.8" x14ac:dyDescent="0.3">
      <c r="A33" s="71" t="s">
        <v>44</v>
      </c>
      <c r="B33" s="30" t="s">
        <v>76</v>
      </c>
      <c r="C33" s="20"/>
    </row>
    <row r="34" spans="1:3" x14ac:dyDescent="0.3">
      <c r="A34" s="16" t="s">
        <v>45</v>
      </c>
      <c r="B34" s="7"/>
      <c r="C34" s="20"/>
    </row>
    <row r="35" spans="1:3" x14ac:dyDescent="0.3">
      <c r="A35" s="17" t="s">
        <v>46</v>
      </c>
      <c r="B35" s="1" t="s">
        <v>47</v>
      </c>
      <c r="C35" s="22"/>
    </row>
    <row r="36" spans="1:3" x14ac:dyDescent="0.3">
      <c r="A36" s="17" t="s">
        <v>48</v>
      </c>
      <c r="B36" s="1" t="s">
        <v>49</v>
      </c>
      <c r="C36" s="22"/>
    </row>
    <row r="37" spans="1:3" x14ac:dyDescent="0.3">
      <c r="A37" s="17" t="s">
        <v>50</v>
      </c>
      <c r="B37" s="8" t="s">
        <v>17</v>
      </c>
      <c r="C37" s="22"/>
    </row>
    <row r="38" spans="1:3" x14ac:dyDescent="0.3">
      <c r="A38" s="16" t="s">
        <v>51</v>
      </c>
      <c r="B38" s="7"/>
      <c r="C38" s="20"/>
    </row>
    <row r="39" spans="1:3" x14ac:dyDescent="0.3">
      <c r="A39" s="17" t="s">
        <v>52</v>
      </c>
      <c r="B39" s="1" t="s">
        <v>53</v>
      </c>
      <c r="C39" s="22"/>
    </row>
    <row r="40" spans="1:3" x14ac:dyDescent="0.3">
      <c r="A40" s="17" t="s">
        <v>54</v>
      </c>
      <c r="B40" s="1" t="s">
        <v>57</v>
      </c>
      <c r="C40" s="22"/>
    </row>
    <row r="41" spans="1:3" x14ac:dyDescent="0.3">
      <c r="A41" s="17" t="s">
        <v>55</v>
      </c>
      <c r="B41" s="1" t="s">
        <v>60</v>
      </c>
      <c r="C41" s="22"/>
    </row>
    <row r="42" spans="1:3" x14ac:dyDescent="0.3">
      <c r="A42" s="17" t="s">
        <v>56</v>
      </c>
      <c r="B42" s="8" t="s">
        <v>61</v>
      </c>
      <c r="C42" s="20"/>
    </row>
    <row r="43" spans="1:3" x14ac:dyDescent="0.3">
      <c r="A43" s="53" t="s">
        <v>116</v>
      </c>
      <c r="B43" s="54"/>
      <c r="C43" s="55"/>
    </row>
    <row r="44" spans="1:3" ht="15" thickBot="1" x14ac:dyDescent="0.35">
      <c r="A44" s="63" t="s">
        <v>117</v>
      </c>
      <c r="B44" s="64" t="s">
        <v>120</v>
      </c>
      <c r="C44" s="65"/>
    </row>
    <row r="45" spans="1:3" x14ac:dyDescent="0.3">
      <c r="A45" s="28"/>
      <c r="B45" s="12"/>
    </row>
    <row r="46" spans="1:3" x14ac:dyDescent="0.3">
      <c r="A46" s="67" t="s">
        <v>89</v>
      </c>
      <c r="B46" s="68"/>
    </row>
    <row r="47" spans="1:3" x14ac:dyDescent="0.3">
      <c r="A47" s="23" t="s">
        <v>65</v>
      </c>
      <c r="B47" s="24"/>
    </row>
    <row r="48" spans="1:3" x14ac:dyDescent="0.3">
      <c r="A48" s="23" t="s">
        <v>63</v>
      </c>
      <c r="B48" s="72">
        <v>2</v>
      </c>
    </row>
    <row r="49" spans="1:3" x14ac:dyDescent="0.3">
      <c r="A49" s="23" t="s">
        <v>66</v>
      </c>
      <c r="B49" s="24">
        <f>B47*B48</f>
        <v>0</v>
      </c>
    </row>
    <row r="50" spans="1:3" x14ac:dyDescent="0.3">
      <c r="A50" s="23" t="s">
        <v>67</v>
      </c>
      <c r="B50" s="25"/>
    </row>
    <row r="51" spans="1:3" x14ac:dyDescent="0.3">
      <c r="A51" s="23" t="s">
        <v>68</v>
      </c>
      <c r="B51" s="24">
        <f>B52-B47</f>
        <v>0</v>
      </c>
    </row>
    <row r="52" spans="1:3" x14ac:dyDescent="0.3">
      <c r="A52" s="23" t="s">
        <v>69</v>
      </c>
      <c r="B52" s="24"/>
    </row>
    <row r="53" spans="1:3" x14ac:dyDescent="0.3">
      <c r="A53" s="23" t="s">
        <v>70</v>
      </c>
      <c r="B53" s="24">
        <f>B48*B51</f>
        <v>0</v>
      </c>
    </row>
    <row r="54" spans="1:3" ht="15" thickBot="1" x14ac:dyDescent="0.35">
      <c r="A54" s="26" t="s">
        <v>71</v>
      </c>
      <c r="B54" s="27">
        <f>B48*B52</f>
        <v>0</v>
      </c>
    </row>
    <row r="56" spans="1:3" ht="15" thickBot="1" x14ac:dyDescent="0.35"/>
    <row r="57" spans="1:3" ht="24" thickBot="1" x14ac:dyDescent="0.5">
      <c r="A57" s="10" t="s">
        <v>64</v>
      </c>
      <c r="B57" s="11"/>
      <c r="C57" s="12"/>
    </row>
    <row r="58" spans="1:3" x14ac:dyDescent="0.3">
      <c r="A58" s="9"/>
      <c r="B58" s="5" t="s">
        <v>0</v>
      </c>
      <c r="C58" s="18"/>
    </row>
    <row r="59" spans="1:3" ht="15" thickBot="1" x14ac:dyDescent="0.35">
      <c r="A59" s="9"/>
      <c r="B59" s="6" t="s">
        <v>1</v>
      </c>
      <c r="C59" s="19"/>
    </row>
    <row r="60" spans="1:3" x14ac:dyDescent="0.3">
      <c r="A60" s="9"/>
      <c r="C60" s="13"/>
    </row>
    <row r="61" spans="1:3" x14ac:dyDescent="0.3">
      <c r="A61" s="14" t="s">
        <v>2</v>
      </c>
      <c r="B61" s="3" t="s">
        <v>3</v>
      </c>
      <c r="C61" s="15" t="s">
        <v>4</v>
      </c>
    </row>
    <row r="62" spans="1:3" x14ac:dyDescent="0.3">
      <c r="A62" s="16" t="s">
        <v>5</v>
      </c>
      <c r="B62" s="7"/>
      <c r="C62" s="20"/>
    </row>
    <row r="63" spans="1:3" x14ac:dyDescent="0.3">
      <c r="A63" s="17" t="s">
        <v>6</v>
      </c>
      <c r="B63" s="8" t="s">
        <v>9</v>
      </c>
      <c r="C63" s="20"/>
    </row>
    <row r="64" spans="1:3" x14ac:dyDescent="0.3">
      <c r="A64" s="16" t="s">
        <v>7</v>
      </c>
      <c r="B64" s="7"/>
      <c r="C64" s="20"/>
    </row>
    <row r="65" spans="1:3" x14ac:dyDescent="0.3">
      <c r="A65" s="17" t="s">
        <v>8</v>
      </c>
      <c r="B65" s="8" t="s">
        <v>9</v>
      </c>
      <c r="C65" s="20"/>
    </row>
    <row r="66" spans="1:3" x14ac:dyDescent="0.3">
      <c r="A66" s="16" t="s">
        <v>10</v>
      </c>
      <c r="B66" s="7"/>
      <c r="C66" s="20"/>
    </row>
    <row r="67" spans="1:3" x14ac:dyDescent="0.3">
      <c r="A67" s="17" t="s">
        <v>11</v>
      </c>
      <c r="B67" s="8" t="s">
        <v>73</v>
      </c>
      <c r="C67" s="20"/>
    </row>
    <row r="68" spans="1:3" x14ac:dyDescent="0.3">
      <c r="A68" s="17" t="s">
        <v>12</v>
      </c>
      <c r="B68" s="8" t="s">
        <v>62</v>
      </c>
      <c r="C68" s="20"/>
    </row>
    <row r="69" spans="1:3" x14ac:dyDescent="0.3">
      <c r="A69" s="16" t="s">
        <v>13</v>
      </c>
      <c r="B69" s="4"/>
      <c r="C69" s="21"/>
    </row>
    <row r="70" spans="1:3" x14ac:dyDescent="0.3">
      <c r="A70" s="17" t="s">
        <v>14</v>
      </c>
      <c r="B70" s="8" t="s">
        <v>15</v>
      </c>
      <c r="C70" s="20"/>
    </row>
    <row r="71" spans="1:3" x14ac:dyDescent="0.3">
      <c r="A71" s="17" t="s">
        <v>16</v>
      </c>
      <c r="B71" s="8" t="s">
        <v>17</v>
      </c>
      <c r="C71" s="20"/>
    </row>
    <row r="72" spans="1:3" x14ac:dyDescent="0.3">
      <c r="A72" s="16" t="s">
        <v>18</v>
      </c>
      <c r="B72" s="7"/>
      <c r="C72" s="20"/>
    </row>
    <row r="73" spans="1:3" x14ac:dyDescent="0.3">
      <c r="A73" s="17" t="s">
        <v>19</v>
      </c>
      <c r="B73" s="8" t="s">
        <v>20</v>
      </c>
      <c r="C73" s="20"/>
    </row>
    <row r="74" spans="1:3" x14ac:dyDescent="0.3">
      <c r="A74" s="17" t="s">
        <v>21</v>
      </c>
      <c r="B74" s="8" t="s">
        <v>59</v>
      </c>
      <c r="C74" s="20"/>
    </row>
    <row r="75" spans="1:3" x14ac:dyDescent="0.3">
      <c r="A75" s="16" t="s">
        <v>22</v>
      </c>
      <c r="B75" s="4"/>
      <c r="C75" s="21"/>
    </row>
    <row r="76" spans="1:3" x14ac:dyDescent="0.3">
      <c r="A76" s="17" t="s">
        <v>23</v>
      </c>
      <c r="B76" s="8" t="s">
        <v>24</v>
      </c>
      <c r="C76" s="20"/>
    </row>
    <row r="77" spans="1:3" x14ac:dyDescent="0.3">
      <c r="A77" s="17" t="s">
        <v>25</v>
      </c>
      <c r="B77" s="8" t="s">
        <v>26</v>
      </c>
      <c r="C77" s="20"/>
    </row>
    <row r="78" spans="1:3" x14ac:dyDescent="0.3">
      <c r="A78" s="17" t="s">
        <v>27</v>
      </c>
      <c r="B78" s="8" t="s">
        <v>26</v>
      </c>
      <c r="C78" s="20"/>
    </row>
    <row r="79" spans="1:3" x14ac:dyDescent="0.3">
      <c r="A79" s="16" t="s">
        <v>28</v>
      </c>
      <c r="B79" s="7"/>
      <c r="C79" s="20"/>
    </row>
    <row r="80" spans="1:3" x14ac:dyDescent="0.3">
      <c r="A80" s="17" t="s">
        <v>29</v>
      </c>
      <c r="B80" s="8" t="s">
        <v>30</v>
      </c>
      <c r="C80" s="20"/>
    </row>
    <row r="81" spans="1:3" x14ac:dyDescent="0.3">
      <c r="A81" s="17" t="s">
        <v>31</v>
      </c>
      <c r="B81" s="8" t="s">
        <v>32</v>
      </c>
      <c r="C81" s="20"/>
    </row>
    <row r="82" spans="1:3" x14ac:dyDescent="0.3">
      <c r="A82" s="16" t="s">
        <v>33</v>
      </c>
      <c r="B82" s="4"/>
      <c r="C82" s="21"/>
    </row>
    <row r="83" spans="1:3" x14ac:dyDescent="0.3">
      <c r="A83" s="17" t="s">
        <v>34</v>
      </c>
      <c r="B83" s="8" t="s">
        <v>36</v>
      </c>
      <c r="C83" s="20"/>
    </row>
    <row r="84" spans="1:3" x14ac:dyDescent="0.3">
      <c r="A84" s="17" t="s">
        <v>39</v>
      </c>
      <c r="B84" s="8" t="s">
        <v>40</v>
      </c>
      <c r="C84" s="20"/>
    </row>
    <row r="85" spans="1:3" x14ac:dyDescent="0.3">
      <c r="A85" s="17" t="s">
        <v>41</v>
      </c>
      <c r="B85" s="8" t="s">
        <v>42</v>
      </c>
      <c r="C85" s="20"/>
    </row>
    <row r="86" spans="1:3" x14ac:dyDescent="0.3">
      <c r="A86" s="16" t="s">
        <v>43</v>
      </c>
      <c r="B86" s="7"/>
      <c r="C86" s="20"/>
    </row>
    <row r="87" spans="1:3" x14ac:dyDescent="0.3">
      <c r="A87" s="17" t="s">
        <v>44</v>
      </c>
      <c r="B87" s="29" t="s">
        <v>75</v>
      </c>
      <c r="C87" s="20"/>
    </row>
    <row r="88" spans="1:3" x14ac:dyDescent="0.3">
      <c r="A88" s="16" t="s">
        <v>45</v>
      </c>
      <c r="B88" s="7"/>
      <c r="C88" s="20"/>
    </row>
    <row r="89" spans="1:3" x14ac:dyDescent="0.3">
      <c r="A89" s="17" t="s">
        <v>46</v>
      </c>
      <c r="B89" s="1" t="s">
        <v>47</v>
      </c>
      <c r="C89" s="22"/>
    </row>
    <row r="90" spans="1:3" x14ac:dyDescent="0.3">
      <c r="A90" s="17" t="s">
        <v>48</v>
      </c>
      <c r="B90" s="1" t="s">
        <v>49</v>
      </c>
      <c r="C90" s="22"/>
    </row>
    <row r="91" spans="1:3" x14ac:dyDescent="0.3">
      <c r="A91" s="17" t="s">
        <v>50</v>
      </c>
      <c r="B91" s="8" t="s">
        <v>17</v>
      </c>
      <c r="C91" s="22"/>
    </row>
    <row r="92" spans="1:3" x14ac:dyDescent="0.3">
      <c r="A92" s="16" t="s">
        <v>51</v>
      </c>
      <c r="B92" s="7"/>
      <c r="C92" s="20"/>
    </row>
    <row r="93" spans="1:3" x14ac:dyDescent="0.3">
      <c r="A93" s="17" t="s">
        <v>52</v>
      </c>
      <c r="B93" s="1" t="s">
        <v>53</v>
      </c>
      <c r="C93" s="22"/>
    </row>
    <row r="94" spans="1:3" x14ac:dyDescent="0.3">
      <c r="A94" s="17" t="s">
        <v>54</v>
      </c>
      <c r="B94" s="1" t="s">
        <v>57</v>
      </c>
      <c r="C94" s="22"/>
    </row>
    <row r="95" spans="1:3" x14ac:dyDescent="0.3">
      <c r="A95" s="17" t="s">
        <v>55</v>
      </c>
      <c r="B95" s="1" t="s">
        <v>122</v>
      </c>
      <c r="C95" s="22"/>
    </row>
    <row r="96" spans="1:3" x14ac:dyDescent="0.3">
      <c r="A96" s="17" t="s">
        <v>56</v>
      </c>
      <c r="B96" s="8" t="s">
        <v>61</v>
      </c>
      <c r="C96" s="20"/>
    </row>
    <row r="97" spans="1:3" x14ac:dyDescent="0.3">
      <c r="A97" s="53" t="s">
        <v>116</v>
      </c>
      <c r="B97" s="54"/>
      <c r="C97" s="55"/>
    </row>
    <row r="98" spans="1:3" ht="15" thickBot="1" x14ac:dyDescent="0.35">
      <c r="A98" s="63" t="s">
        <v>117</v>
      </c>
      <c r="B98" s="64" t="s">
        <v>120</v>
      </c>
      <c r="C98" s="65"/>
    </row>
    <row r="99" spans="1:3" x14ac:dyDescent="0.3">
      <c r="A99" s="28"/>
      <c r="B99" s="12"/>
    </row>
    <row r="100" spans="1:3" x14ac:dyDescent="0.3">
      <c r="A100" s="67" t="s">
        <v>72</v>
      </c>
      <c r="B100" s="68"/>
    </row>
    <row r="101" spans="1:3" x14ac:dyDescent="0.3">
      <c r="A101" s="23" t="s">
        <v>65</v>
      </c>
      <c r="B101" s="24"/>
    </row>
    <row r="102" spans="1:3" x14ac:dyDescent="0.3">
      <c r="A102" s="23" t="s">
        <v>63</v>
      </c>
      <c r="B102" s="72">
        <v>1</v>
      </c>
    </row>
    <row r="103" spans="1:3" x14ac:dyDescent="0.3">
      <c r="A103" s="23" t="s">
        <v>66</v>
      </c>
      <c r="B103" s="24">
        <f>B101*B102</f>
        <v>0</v>
      </c>
    </row>
    <row r="104" spans="1:3" x14ac:dyDescent="0.3">
      <c r="A104" s="23" t="s">
        <v>67</v>
      </c>
      <c r="B104" s="25"/>
    </row>
    <row r="105" spans="1:3" x14ac:dyDescent="0.3">
      <c r="A105" s="23" t="s">
        <v>68</v>
      </c>
      <c r="B105" s="24">
        <f>B106-B101</f>
        <v>0</v>
      </c>
    </row>
    <row r="106" spans="1:3" x14ac:dyDescent="0.3">
      <c r="A106" s="23" t="s">
        <v>69</v>
      </c>
      <c r="B106" s="24"/>
    </row>
    <row r="107" spans="1:3" x14ac:dyDescent="0.3">
      <c r="A107" s="23" t="s">
        <v>70</v>
      </c>
      <c r="B107" s="24">
        <f>B102*B105</f>
        <v>0</v>
      </c>
    </row>
    <row r="108" spans="1:3" ht="15" thickBot="1" x14ac:dyDescent="0.35">
      <c r="A108" s="26" t="s">
        <v>71</v>
      </c>
      <c r="B108" s="27">
        <f>B102*B106</f>
        <v>0</v>
      </c>
    </row>
    <row r="111" spans="1:3" ht="24" thickBot="1" x14ac:dyDescent="0.5">
      <c r="A111" s="44" t="s">
        <v>90</v>
      </c>
      <c r="B111" s="45"/>
      <c r="C111" s="45"/>
    </row>
    <row r="112" spans="1:3" x14ac:dyDescent="0.3">
      <c r="A112" s="45"/>
      <c r="B112" s="46" t="s">
        <v>0</v>
      </c>
      <c r="C112" s="47"/>
    </row>
    <row r="113" spans="1:3" ht="15" thickBot="1" x14ac:dyDescent="0.35">
      <c r="A113" s="45"/>
      <c r="B113" s="48" t="s">
        <v>1</v>
      </c>
      <c r="C113" s="49"/>
    </row>
    <row r="114" spans="1:3" ht="15" thickBot="1" x14ac:dyDescent="0.35"/>
    <row r="115" spans="1:3" x14ac:dyDescent="0.3">
      <c r="A115" s="50" t="s">
        <v>2</v>
      </c>
      <c r="B115" s="51" t="s">
        <v>3</v>
      </c>
      <c r="C115" s="52" t="s">
        <v>4</v>
      </c>
    </row>
    <row r="116" spans="1:3" x14ac:dyDescent="0.3">
      <c r="A116" s="53" t="s">
        <v>5</v>
      </c>
      <c r="B116" s="54"/>
      <c r="C116" s="55"/>
    </row>
    <row r="117" spans="1:3" x14ac:dyDescent="0.3">
      <c r="A117" s="56" t="s">
        <v>91</v>
      </c>
      <c r="B117" s="57" t="s">
        <v>92</v>
      </c>
      <c r="C117" s="58"/>
    </row>
    <row r="118" spans="1:3" x14ac:dyDescent="0.3">
      <c r="A118" s="56" t="s">
        <v>6</v>
      </c>
      <c r="B118" s="57">
        <v>12</v>
      </c>
      <c r="C118" s="58"/>
    </row>
    <row r="119" spans="1:3" x14ac:dyDescent="0.3">
      <c r="A119" s="53" t="s">
        <v>7</v>
      </c>
      <c r="B119" s="54"/>
      <c r="C119" s="55"/>
    </row>
    <row r="120" spans="1:3" x14ac:dyDescent="0.3">
      <c r="A120" s="56" t="s">
        <v>8</v>
      </c>
      <c r="B120" s="57" t="s">
        <v>93</v>
      </c>
      <c r="C120" s="58"/>
    </row>
    <row r="121" spans="1:3" x14ac:dyDescent="0.3">
      <c r="A121" s="53" t="s">
        <v>10</v>
      </c>
      <c r="B121" s="54"/>
      <c r="C121" s="55"/>
    </row>
    <row r="122" spans="1:3" x14ac:dyDescent="0.3">
      <c r="A122" s="56" t="s">
        <v>11</v>
      </c>
      <c r="B122" s="57" t="s">
        <v>94</v>
      </c>
      <c r="C122" s="58"/>
    </row>
    <row r="123" spans="1:3" x14ac:dyDescent="0.3">
      <c r="A123" s="56" t="s">
        <v>12</v>
      </c>
      <c r="B123" s="57" t="s">
        <v>95</v>
      </c>
      <c r="C123" s="58"/>
    </row>
    <row r="124" spans="1:3" x14ac:dyDescent="0.3">
      <c r="A124" s="56" t="s">
        <v>96</v>
      </c>
      <c r="B124" s="57" t="s">
        <v>97</v>
      </c>
      <c r="C124" s="58"/>
    </row>
    <row r="125" spans="1:3" x14ac:dyDescent="0.3">
      <c r="A125" s="53" t="s">
        <v>13</v>
      </c>
      <c r="B125" s="59"/>
      <c r="C125" s="60"/>
    </row>
    <row r="126" spans="1:3" x14ac:dyDescent="0.3">
      <c r="A126" s="56" t="s">
        <v>14</v>
      </c>
      <c r="B126" s="57" t="s">
        <v>15</v>
      </c>
      <c r="C126" s="58"/>
    </row>
    <row r="127" spans="1:3" x14ac:dyDescent="0.3">
      <c r="A127" s="56" t="s">
        <v>16</v>
      </c>
      <c r="B127" s="57" t="s">
        <v>17</v>
      </c>
      <c r="C127" s="58"/>
    </row>
    <row r="128" spans="1:3" x14ac:dyDescent="0.3">
      <c r="A128" s="53" t="s">
        <v>18</v>
      </c>
      <c r="B128" s="54"/>
      <c r="C128" s="55"/>
    </row>
    <row r="129" spans="1:3" x14ac:dyDescent="0.3">
      <c r="A129" s="56" t="s">
        <v>19</v>
      </c>
      <c r="B129" s="57" t="s">
        <v>20</v>
      </c>
      <c r="C129" s="58"/>
    </row>
    <row r="130" spans="1:3" x14ac:dyDescent="0.3">
      <c r="A130" s="56" t="s">
        <v>21</v>
      </c>
      <c r="B130" s="57" t="s">
        <v>98</v>
      </c>
      <c r="C130" s="58"/>
    </row>
    <row r="131" spans="1:3" x14ac:dyDescent="0.3">
      <c r="A131" s="53" t="s">
        <v>22</v>
      </c>
      <c r="B131" s="59"/>
      <c r="C131" s="60"/>
    </row>
    <row r="132" spans="1:3" x14ac:dyDescent="0.3">
      <c r="A132" s="56" t="s">
        <v>23</v>
      </c>
      <c r="B132" s="57" t="s">
        <v>24</v>
      </c>
      <c r="C132" s="58"/>
    </row>
    <row r="133" spans="1:3" x14ac:dyDescent="0.3">
      <c r="A133" s="56" t="s">
        <v>25</v>
      </c>
      <c r="B133" s="57" t="s">
        <v>26</v>
      </c>
      <c r="C133" s="58"/>
    </row>
    <row r="134" spans="1:3" x14ac:dyDescent="0.3">
      <c r="A134" s="56" t="s">
        <v>27</v>
      </c>
      <c r="B134" s="57" t="s">
        <v>26</v>
      </c>
      <c r="C134" s="58"/>
    </row>
    <row r="135" spans="1:3" x14ac:dyDescent="0.3">
      <c r="A135" s="53" t="s">
        <v>28</v>
      </c>
      <c r="B135" s="54"/>
      <c r="C135" s="55"/>
    </row>
    <row r="136" spans="1:3" x14ac:dyDescent="0.3">
      <c r="A136" s="56" t="s">
        <v>29</v>
      </c>
      <c r="B136" s="57" t="s">
        <v>30</v>
      </c>
      <c r="C136" s="58"/>
    </row>
    <row r="137" spans="1:3" x14ac:dyDescent="0.3">
      <c r="A137" s="56" t="s">
        <v>31</v>
      </c>
      <c r="B137" s="57" t="s">
        <v>99</v>
      </c>
      <c r="C137" s="58"/>
    </row>
    <row r="138" spans="1:3" x14ac:dyDescent="0.3">
      <c r="A138" s="53" t="s">
        <v>33</v>
      </c>
      <c r="B138" s="59"/>
      <c r="C138" s="60"/>
    </row>
    <row r="139" spans="1:3" x14ac:dyDescent="0.3">
      <c r="A139" s="56" t="s">
        <v>100</v>
      </c>
      <c r="B139" s="57" t="s">
        <v>36</v>
      </c>
      <c r="C139" s="58"/>
    </row>
    <row r="140" spans="1:3" x14ac:dyDescent="0.3">
      <c r="A140" s="56" t="s">
        <v>34</v>
      </c>
      <c r="B140" s="57" t="s">
        <v>101</v>
      </c>
      <c r="C140" s="58"/>
    </row>
    <row r="141" spans="1:3" x14ac:dyDescent="0.3">
      <c r="A141" s="56" t="s">
        <v>35</v>
      </c>
      <c r="B141" s="57" t="s">
        <v>36</v>
      </c>
      <c r="C141" s="58"/>
    </row>
    <row r="142" spans="1:3" x14ac:dyDescent="0.3">
      <c r="A142" s="56" t="s">
        <v>37</v>
      </c>
      <c r="B142" s="57" t="s">
        <v>38</v>
      </c>
      <c r="C142" s="58"/>
    </row>
    <row r="143" spans="1:3" x14ac:dyDescent="0.3">
      <c r="A143" s="56" t="s">
        <v>39</v>
      </c>
      <c r="B143" s="57" t="s">
        <v>102</v>
      </c>
      <c r="C143" s="58"/>
    </row>
    <row r="144" spans="1:3" x14ac:dyDescent="0.3">
      <c r="A144" s="56" t="s">
        <v>41</v>
      </c>
      <c r="B144" s="57" t="s">
        <v>42</v>
      </c>
      <c r="C144" s="58"/>
    </row>
    <row r="145" spans="1:3" x14ac:dyDescent="0.3">
      <c r="A145" s="53" t="s">
        <v>43</v>
      </c>
      <c r="B145" s="54"/>
      <c r="C145" s="55"/>
    </row>
    <row r="146" spans="1:3" x14ac:dyDescent="0.3">
      <c r="A146" s="56" t="s">
        <v>44</v>
      </c>
      <c r="B146" s="57" t="s">
        <v>75</v>
      </c>
      <c r="C146" s="58"/>
    </row>
    <row r="147" spans="1:3" x14ac:dyDescent="0.3">
      <c r="A147" s="53" t="s">
        <v>45</v>
      </c>
      <c r="B147" s="54"/>
      <c r="C147" s="55"/>
    </row>
    <row r="148" spans="1:3" x14ac:dyDescent="0.3">
      <c r="A148" s="56" t="s">
        <v>46</v>
      </c>
      <c r="B148" s="61" t="s">
        <v>47</v>
      </c>
      <c r="C148" s="62"/>
    </row>
    <row r="149" spans="1:3" x14ac:dyDescent="0.3">
      <c r="A149" s="56" t="s">
        <v>48</v>
      </c>
      <c r="B149" s="61" t="s">
        <v>49</v>
      </c>
      <c r="C149" s="62"/>
    </row>
    <row r="150" spans="1:3" x14ac:dyDescent="0.3">
      <c r="A150" s="56" t="s">
        <v>50</v>
      </c>
      <c r="B150" s="57" t="s">
        <v>26</v>
      </c>
      <c r="C150" s="62"/>
    </row>
    <row r="151" spans="1:3" x14ac:dyDescent="0.3">
      <c r="A151" s="53" t="s">
        <v>51</v>
      </c>
      <c r="B151" s="54"/>
      <c r="C151" s="55"/>
    </row>
    <row r="152" spans="1:3" x14ac:dyDescent="0.3">
      <c r="A152" s="56" t="s">
        <v>52</v>
      </c>
      <c r="B152" s="61" t="s">
        <v>53</v>
      </c>
      <c r="C152" s="62"/>
    </row>
    <row r="153" spans="1:3" x14ac:dyDescent="0.3">
      <c r="A153" s="56" t="s">
        <v>54</v>
      </c>
      <c r="B153" s="61" t="s">
        <v>103</v>
      </c>
      <c r="C153" s="62"/>
    </row>
    <row r="154" spans="1:3" x14ac:dyDescent="0.3">
      <c r="A154" s="56" t="s">
        <v>55</v>
      </c>
      <c r="B154" s="61" t="s">
        <v>104</v>
      </c>
      <c r="C154" s="62"/>
    </row>
    <row r="155" spans="1:3" x14ac:dyDescent="0.3">
      <c r="A155" s="56" t="s">
        <v>56</v>
      </c>
      <c r="B155" s="57" t="s">
        <v>105</v>
      </c>
      <c r="C155" s="58"/>
    </row>
    <row r="156" spans="1:3" x14ac:dyDescent="0.3">
      <c r="A156" s="53" t="s">
        <v>106</v>
      </c>
      <c r="B156" s="59"/>
      <c r="C156" s="60"/>
    </row>
    <row r="157" spans="1:3" x14ac:dyDescent="0.3">
      <c r="A157" s="56" t="s">
        <v>107</v>
      </c>
      <c r="B157" s="57" t="s">
        <v>108</v>
      </c>
      <c r="C157" s="58"/>
    </row>
    <row r="158" spans="1:3" x14ac:dyDescent="0.3">
      <c r="A158" s="56" t="s">
        <v>109</v>
      </c>
      <c r="B158" s="57" t="s">
        <v>110</v>
      </c>
      <c r="C158" s="58"/>
    </row>
    <row r="159" spans="1:3" x14ac:dyDescent="0.3">
      <c r="A159" s="53" t="s">
        <v>111</v>
      </c>
      <c r="B159" s="59"/>
      <c r="C159" s="60"/>
    </row>
    <row r="160" spans="1:3" x14ac:dyDescent="0.3">
      <c r="A160" s="56" t="s">
        <v>112</v>
      </c>
      <c r="B160" s="57" t="s">
        <v>113</v>
      </c>
      <c r="C160" s="58"/>
    </row>
    <row r="161" spans="1:3" x14ac:dyDescent="0.3">
      <c r="A161" s="56" t="s">
        <v>114</v>
      </c>
      <c r="B161" s="57" t="s">
        <v>26</v>
      </c>
      <c r="C161" s="58"/>
    </row>
    <row r="162" spans="1:3" x14ac:dyDescent="0.3">
      <c r="A162" s="56" t="s">
        <v>115</v>
      </c>
      <c r="B162" s="57" t="s">
        <v>26</v>
      </c>
      <c r="C162" s="58"/>
    </row>
    <row r="163" spans="1:3" x14ac:dyDescent="0.3">
      <c r="A163" s="53" t="s">
        <v>116</v>
      </c>
      <c r="B163" s="54"/>
      <c r="C163" s="55"/>
    </row>
    <row r="164" spans="1:3" ht="15" thickBot="1" x14ac:dyDescent="0.35">
      <c r="A164" s="63" t="s">
        <v>117</v>
      </c>
      <c r="B164" s="64" t="s">
        <v>118</v>
      </c>
      <c r="C164" s="65"/>
    </row>
    <row r="165" spans="1:3" x14ac:dyDescent="0.3">
      <c r="A165" s="9"/>
      <c r="B165" s="13"/>
    </row>
    <row r="166" spans="1:3" x14ac:dyDescent="0.3">
      <c r="A166" s="67" t="s">
        <v>119</v>
      </c>
      <c r="B166" s="68"/>
      <c r="C166" s="45"/>
    </row>
    <row r="167" spans="1:3" x14ac:dyDescent="0.3">
      <c r="A167" s="23" t="s">
        <v>65</v>
      </c>
      <c r="B167" s="24"/>
    </row>
    <row r="168" spans="1:3" x14ac:dyDescent="0.3">
      <c r="A168" s="23" t="s">
        <v>63</v>
      </c>
      <c r="B168" s="72">
        <v>1</v>
      </c>
    </row>
    <row r="169" spans="1:3" x14ac:dyDescent="0.3">
      <c r="A169" s="23" t="s">
        <v>66</v>
      </c>
      <c r="B169" s="24">
        <f>B167*B168</f>
        <v>0</v>
      </c>
    </row>
    <row r="170" spans="1:3" x14ac:dyDescent="0.3">
      <c r="A170" s="23" t="s">
        <v>67</v>
      </c>
      <c r="B170" s="25"/>
    </row>
    <row r="171" spans="1:3" x14ac:dyDescent="0.3">
      <c r="A171" s="23" t="s">
        <v>68</v>
      </c>
      <c r="B171" s="24">
        <f>B172-B167</f>
        <v>0</v>
      </c>
    </row>
    <row r="172" spans="1:3" x14ac:dyDescent="0.3">
      <c r="A172" s="23" t="s">
        <v>69</v>
      </c>
      <c r="B172" s="24"/>
    </row>
    <row r="173" spans="1:3" x14ac:dyDescent="0.3">
      <c r="A173" s="23" t="s">
        <v>70</v>
      </c>
      <c r="B173" s="24">
        <f>B168*B171</f>
        <v>0</v>
      </c>
    </row>
    <row r="174" spans="1:3" ht="15" thickBot="1" x14ac:dyDescent="0.35">
      <c r="A174" s="26" t="s">
        <v>71</v>
      </c>
      <c r="B174" s="27">
        <f>B168*B172</f>
        <v>0</v>
      </c>
    </row>
  </sheetData>
  <mergeCells count="3">
    <mergeCell ref="A46:B46"/>
    <mergeCell ref="A100:B100"/>
    <mergeCell ref="A166:B1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E9"/>
  <sheetViews>
    <sheetView workbookViewId="0">
      <selection activeCell="E9" sqref="E9"/>
    </sheetView>
  </sheetViews>
  <sheetFormatPr defaultRowHeight="14.4" x14ac:dyDescent="0.3"/>
  <cols>
    <col min="1" max="1" width="41.33203125" bestFit="1" customWidth="1"/>
    <col min="2" max="3" width="33.109375" customWidth="1"/>
    <col min="4" max="4" width="47.6640625" customWidth="1"/>
    <col min="5" max="5" width="11.88671875" customWidth="1"/>
  </cols>
  <sheetData>
    <row r="1" spans="1:5" x14ac:dyDescent="0.3">
      <c r="A1" s="31" t="s">
        <v>78</v>
      </c>
      <c r="B1" s="32" t="s">
        <v>79</v>
      </c>
      <c r="C1" s="32" t="s">
        <v>80</v>
      </c>
      <c r="D1" s="32" t="s">
        <v>121</v>
      </c>
      <c r="E1" s="69" t="s">
        <v>81</v>
      </c>
    </row>
    <row r="2" spans="1:5" x14ac:dyDescent="0.3">
      <c r="A2" s="33" t="s">
        <v>82</v>
      </c>
      <c r="B2" s="35">
        <f>'Technické specifikace'!B47</f>
        <v>0</v>
      </c>
      <c r="C2" s="35">
        <f>'Technické specifikace'!B101</f>
        <v>0</v>
      </c>
      <c r="D2" s="34">
        <f>'Technické specifikace'!B167</f>
        <v>0</v>
      </c>
      <c r="E2" s="70"/>
    </row>
    <row r="3" spans="1:5" x14ac:dyDescent="0.3">
      <c r="A3" s="33" t="s">
        <v>83</v>
      </c>
      <c r="B3" s="39">
        <f>'Technické specifikace'!B48</f>
        <v>2</v>
      </c>
      <c r="C3" s="39">
        <f>'Technické specifikace'!B102</f>
        <v>1</v>
      </c>
      <c r="D3" s="39">
        <f>'Technické specifikace'!B168</f>
        <v>1</v>
      </c>
      <c r="E3" s="70"/>
    </row>
    <row r="4" spans="1:5" x14ac:dyDescent="0.3">
      <c r="A4" s="33" t="s">
        <v>84</v>
      </c>
      <c r="B4" s="35">
        <f>'Technické specifikace'!B49</f>
        <v>0</v>
      </c>
      <c r="C4" s="35">
        <f>'Technické specifikace'!B103</f>
        <v>0</v>
      </c>
      <c r="D4" s="34">
        <f>'Technické specifikace'!B169</f>
        <v>0</v>
      </c>
      <c r="E4" s="36">
        <f>SUM(B4:D4)</f>
        <v>0</v>
      </c>
    </row>
    <row r="5" spans="1:5" x14ac:dyDescent="0.3">
      <c r="A5" s="33" t="s">
        <v>67</v>
      </c>
      <c r="B5" s="37">
        <f>'Technické specifikace'!B50</f>
        <v>0</v>
      </c>
      <c r="C5" s="37">
        <f>'Technické specifikace'!B104</f>
        <v>0</v>
      </c>
      <c r="D5" s="37">
        <f>'Technické specifikace'!B170</f>
        <v>0</v>
      </c>
      <c r="E5" s="38" t="s">
        <v>85</v>
      </c>
    </row>
    <row r="6" spans="1:5" x14ac:dyDescent="0.3">
      <c r="A6" s="33" t="s">
        <v>86</v>
      </c>
      <c r="B6" s="35">
        <f>'Technické specifikace'!B51</f>
        <v>0</v>
      </c>
      <c r="C6" s="35">
        <f>'Technické specifikace'!B105</f>
        <v>0</v>
      </c>
      <c r="D6" s="34">
        <f>'Technické specifikace'!B171</f>
        <v>0</v>
      </c>
      <c r="E6" s="38" t="s">
        <v>85</v>
      </c>
    </row>
    <row r="7" spans="1:5" x14ac:dyDescent="0.3">
      <c r="A7" s="33" t="s">
        <v>69</v>
      </c>
      <c r="B7" s="43">
        <f>'Technické specifikace'!B52</f>
        <v>0</v>
      </c>
      <c r="C7" s="43">
        <f>'Technické specifikace'!B106</f>
        <v>0</v>
      </c>
      <c r="D7" s="66">
        <f>'Technické specifikace'!B172</f>
        <v>0</v>
      </c>
      <c r="E7" s="38" t="s">
        <v>85</v>
      </c>
    </row>
    <row r="8" spans="1:5" x14ac:dyDescent="0.3">
      <c r="A8" s="33" t="s">
        <v>87</v>
      </c>
      <c r="B8" s="35">
        <f>'Technické specifikace'!B53</f>
        <v>0</v>
      </c>
      <c r="C8" s="35">
        <f>'Technické specifikace'!B107</f>
        <v>0</v>
      </c>
      <c r="D8" s="34">
        <f>'Technické specifikace'!B173</f>
        <v>0</v>
      </c>
      <c r="E8" s="40">
        <f>SUM(B8:D8)</f>
        <v>0</v>
      </c>
    </row>
    <row r="9" spans="1:5" ht="15" thickBot="1" x14ac:dyDescent="0.35">
      <c r="A9" s="41" t="s">
        <v>88</v>
      </c>
      <c r="B9" s="35">
        <f>'Technické specifikace'!B54</f>
        <v>0</v>
      </c>
      <c r="C9" s="35">
        <f>'Technické specifikace'!B108</f>
        <v>0</v>
      </c>
      <c r="D9" s="34">
        <f>'Technické specifikace'!B174</f>
        <v>0</v>
      </c>
      <c r="E9" s="42">
        <f>SUM(B9:D9)</f>
        <v>0</v>
      </c>
    </row>
  </sheetData>
  <protectedRanges>
    <protectedRange sqref="E2" name="Rozsah1"/>
  </protectedRanges>
  <mergeCells count="1">
    <mergeCell ref="E1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2024-01-10T16:59:27Z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