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48_Výzva_1_2024_příprava\01_K_odeslání\"/>
    </mc:Choice>
  </mc:AlternateContent>
  <xr:revisionPtr revIDLastSave="0" documentId="8_{C6F17091-F1A0-4334-A8A3-C573952B4624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 CHEMIK" sheetId="1" r:id="rId1"/>
  </sheets>
  <definedNames>
    <definedName name="_xlnm.Print_Area" localSheetId="0">'Výzva č. 1 CHEMIK'!$A$1:$Q$33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J19" i="1"/>
  <c r="K19" i="1" s="1"/>
  <c r="J20" i="1"/>
  <c r="K20" i="1" s="1"/>
  <c r="J21" i="1"/>
  <c r="K21" i="1"/>
  <c r="J22" i="1"/>
  <c r="K22" i="1" s="1"/>
  <c r="J23" i="1"/>
  <c r="K23" i="1" s="1"/>
  <c r="J24" i="1"/>
  <c r="K24" i="1" s="1"/>
  <c r="J25" i="1"/>
  <c r="K25" i="1" s="1"/>
  <c r="L25" i="1"/>
  <c r="M25" i="1" s="1"/>
  <c r="N25" i="1" s="1"/>
  <c r="L24" i="1"/>
  <c r="M24" i="1"/>
  <c r="N24" i="1"/>
  <c r="L23" i="1"/>
  <c r="M23" i="1" s="1"/>
  <c r="L22" i="1"/>
  <c r="M22" i="1" s="1"/>
  <c r="N22" i="1" s="1"/>
  <c r="L21" i="1"/>
  <c r="M21" i="1" s="1"/>
  <c r="N21" i="1" s="1"/>
  <c r="L20" i="1"/>
  <c r="M20" i="1" s="1"/>
  <c r="L19" i="1"/>
  <c r="M19" i="1" s="1"/>
  <c r="N19" i="1" s="1"/>
  <c r="Q27" i="1"/>
  <c r="Q26" i="1"/>
  <c r="Q18" i="1"/>
  <c r="Q17" i="1"/>
  <c r="Q16" i="1"/>
  <c r="Q15" i="1"/>
  <c r="N23" i="1" l="1"/>
  <c r="N20" i="1"/>
  <c r="L14" i="1"/>
  <c r="M14" i="1" s="1"/>
  <c r="N14" i="1" s="1"/>
  <c r="J15" i="1"/>
  <c r="K15" i="1" s="1"/>
  <c r="L15" i="1" s="1"/>
  <c r="M15" i="1" s="1"/>
  <c r="N15" i="1" s="1"/>
  <c r="J14" i="1"/>
  <c r="K14" i="1" s="1"/>
  <c r="J13" i="1"/>
  <c r="K13" i="1" s="1"/>
  <c r="J16" i="1"/>
  <c r="K16" i="1" s="1"/>
  <c r="L26" i="1"/>
  <c r="M26" i="1" s="1"/>
  <c r="N26" i="1" s="1"/>
  <c r="J26" i="1"/>
  <c r="K26" i="1" s="1"/>
  <c r="J27" i="1"/>
  <c r="K27" i="1" s="1"/>
  <c r="L27" i="1"/>
  <c r="M27" i="1" s="1"/>
  <c r="N27" i="1" s="1"/>
  <c r="L18" i="1"/>
  <c r="J18" i="1"/>
  <c r="K18" i="1" s="1"/>
  <c r="L17" i="1"/>
  <c r="J17" i="1"/>
  <c r="K17" i="1" s="1"/>
  <c r="L16" i="1"/>
  <c r="M16" i="1" s="1"/>
  <c r="N16" i="1" s="1"/>
  <c r="Q14" i="1"/>
  <c r="Q13" i="1"/>
  <c r="L13" i="1"/>
  <c r="L28" i="1" l="1"/>
  <c r="M17" i="1"/>
  <c r="N17" i="1" s="1"/>
  <c r="M18" i="1"/>
  <c r="N18" i="1" s="1"/>
  <c r="M13" i="1"/>
  <c r="M28" i="1" l="1"/>
  <c r="N13" i="1"/>
  <c r="N28" i="1" s="1"/>
</calcChain>
</file>

<file path=xl/sharedStrings.xml><?xml version="1.0" encoding="utf-8"?>
<sst xmlns="http://schemas.openxmlformats.org/spreadsheetml/2006/main" count="71" uniqueCount="61">
  <si>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</si>
  <si>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</si>
  <si>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</si>
  <si>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</si>
  <si>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</si>
  <si>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</si>
  <si>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</si>
  <si>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</si>
  <si>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</si>
  <si>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</si>
  <si>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</si>
  <si>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</si>
  <si>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</si>
  <si>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</si>
  <si>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</si>
  <si>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</si>
  <si>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</si>
  <si>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</si>
  <si>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</si>
  <si>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</si>
  <si>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</si>
  <si>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</si>
  <si>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</si>
  <si>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500 mL</t>
  </si>
  <si>
    <t>500mL</t>
  </si>
  <si>
    <t>50mL</t>
  </si>
  <si>
    <t>50 mL</t>
  </si>
  <si>
    <t>Seahorse XFp FluxPak</t>
  </si>
  <si>
    <t>XF HS Mini FluxPak</t>
  </si>
  <si>
    <t>XFp FluxPak (PDL Plates)</t>
  </si>
  <si>
    <t>XF HS Mini FluxPak (PDL Plates)</t>
  </si>
  <si>
    <t>XFp PDL Miniplates</t>
  </si>
  <si>
    <t>Seahorse XF Hu T Cell Activation Assay Kit</t>
  </si>
  <si>
    <t>Agilent Seahorse XFp T Cell Metabolic Profiling kit</t>
  </si>
  <si>
    <t>Agilent Seahorse XFp Glycolytics Rate Assay Kit</t>
  </si>
  <si>
    <t>Agilent Seahorse XFp Cell Mito Stress Test Kit</t>
  </si>
  <si>
    <t>Agilent Seahorse XFp Real-Time ATP Rate Assay</t>
  </si>
  <si>
    <t>Seahorse XF 200 mM glutamine solution</t>
  </si>
  <si>
    <t>Seahorse XF 100 mM pyruvate solution</t>
  </si>
  <si>
    <t>Seahorse XF 1.0 M glucose solution</t>
  </si>
  <si>
    <t>Seahorse XF DMEM medium</t>
  </si>
  <si>
    <t>Seahorse XF RPMI Medium</t>
  </si>
  <si>
    <t>Výrobcem navržen kit, který měří reakci aktivace lidských T lymfocytů během několika minut po stimulaci pomocí SeaHorse analyzátorů.</t>
  </si>
  <si>
    <t xml:space="preserve">Výrobcem připravený sterilní roztok pyruvátu pro měření metabolismu pomocí SeaHorse technologie,  100 mM roztok, 50 ml
</t>
  </si>
  <si>
    <t xml:space="preserve">Výrobcem připravený sterilní roztok glukózy pro měření metabolismu pomocí SeaHorse technologie,  1,0 M roztok, 50 ml 
</t>
  </si>
  <si>
    <t>Validované médium pro měření metabolismu v adherentních buňkách pro SeaHorse technologii (500 mL), pH tohoto média je předem upraveno na 7,4.</t>
  </si>
  <si>
    <t>Validované médium pro měření metabolismu v suspenzních buňkách pro SeaHorse technologii (500 mL), pH tohoto média je předem upraveno na 7,4.</t>
  </si>
  <si>
    <t>Balíček destiček a kazet pro metabolická měření pomocí SeaHorse analyzátoru.</t>
  </si>
  <si>
    <t>Balíček destiček a kazet vyvinutý pro metabolická měření speciálně pro SeaHorse XF HS Mini analyzátor.</t>
  </si>
  <si>
    <t>Balíček destiček s adhezivem pokrytými jamkami a kazet vyvinutý pro metabolická měření speciálně pro SeaHorse XF HS Mini analyzátor.</t>
  </si>
  <si>
    <t xml:space="preserve">Výrobcem připravený roztok sterilního glutaminu pro měření metabolismu pomocí SeaHorse technologie, 200 mM roztok, 50 ml
</t>
  </si>
  <si>
    <t>Výrobcem navržený kit pro měření celkové rychlosti produkce ATP v živých buňkách pomocí SeaHorse technologie.</t>
  </si>
  <si>
    <t>Výrobcem navržený kit, který umožňuje měření mitochondriálního stresu (měření hodnoty OCR) na živých buňkách pomocí SeaHorse technologie.</t>
  </si>
  <si>
    <t>Výrobcem navržený kit pro měření glykolytického obratu (meření hodnoty ECAR) na živých buňkách pomocí SeaHorse technologie.</t>
  </si>
  <si>
    <t>Výrobcem navržený kit, který umožňuje získání robustního bioenergetického měření jak glykolytické, tak mitochondriální aktivity v populaci T lymfocytů pomocí SeaHorse technologie.</t>
  </si>
  <si>
    <t xml:space="preserve">Balíček destiček s adhezivem (speciálním polymerem) pokrytými jamkami a kazetami pro metabolická měření pomocí SeaHorse analyzátoru. </t>
  </si>
  <si>
    <t>Balíček destiček s adhezivem (speciální polymer) pokrytými jamkami vyvinutými pro metabolická měření pomocí SeaHorse analyzátoru.</t>
  </si>
  <si>
    <t>*Odůvodnění kompatibility u pol. č. 1-15: Důvodem pro uvedení názvů předmětů plnění a názvů v parametrech, specifikacích je nutnost kompatibility s již stávajícím laboratorním přístrojem Seahorse XF HS Mini Analyzer. Podrobné technické parametry jsou výrobcem patentovány a tudíž neveřejné. 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</si>
  <si>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</si>
  <si>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1/2024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</si>
  <si>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r>
      <rPr>
        <b/>
        <sz val="14"/>
        <rFont val="Calibri"/>
        <family val="2"/>
        <charset val="238"/>
        <scheme val="minor"/>
      </rPr>
      <t>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</si>
</sst>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" fillId="0" borderId="0" xfId="0" applyFont="1"/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30"/>
  <sheetViews>
    <sheetView tabSelected="1" view="pageBreakPreview" topLeftCell="C20" zoomScale="79" zoomScaleNormal="79" zoomScaleSheetLayoutView="79" workbookViewId="0">
      <selection activeCell="F28" sqref="F28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2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0"/>
      <c r="G2" s="60"/>
      <c r="H2" s="2" t="s">
        <v>59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3" t="s">
        <v>60</v>
      </c>
      <c r="I3" s="3"/>
      <c r="J3" s="5"/>
      <c r="N3" s="3"/>
      <c r="O3" s="3"/>
      <c r="P3" s="3"/>
    </row>
    <row r="4" spans="1:17" ht="18" x14ac:dyDescent="0.35">
      <c r="A4" s="6"/>
      <c r="B4" s="49" t="s">
        <v>20</v>
      </c>
      <c r="C4" s="49"/>
      <c r="D4" s="33"/>
      <c r="E4" s="47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3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1" t="s">
        <v>19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3"/>
    </row>
    <row r="7" spans="1:17" ht="18" x14ac:dyDescent="0.35">
      <c r="A7" s="6"/>
      <c r="B7" s="6"/>
      <c r="C7" s="6"/>
      <c r="D7" s="33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58</v>
      </c>
      <c r="C8" s="6"/>
      <c r="D8" s="33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3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4" t="s">
        <v>0</v>
      </c>
      <c r="C11" s="64"/>
      <c r="D11" s="34"/>
      <c r="E11" s="13"/>
      <c r="F11" s="14"/>
      <c r="O11" s="62" t="s">
        <v>1</v>
      </c>
      <c r="P11" s="62"/>
      <c r="Q11" s="62"/>
    </row>
    <row r="12" spans="1:17" ht="162.75" customHeight="1" x14ac:dyDescent="0.3">
      <c r="A12" s="15" t="s">
        <v>2</v>
      </c>
      <c r="B12" s="44" t="s">
        <v>22</v>
      </c>
      <c r="C12" s="44" t="s">
        <v>21</v>
      </c>
      <c r="D12" s="31" t="s">
        <v>16</v>
      </c>
      <c r="E12" s="16" t="s">
        <v>3</v>
      </c>
      <c r="F12" s="48" t="s">
        <v>18</v>
      </c>
      <c r="G12" s="48" t="s">
        <v>4</v>
      </c>
      <c r="H12" s="46" t="s">
        <v>5</v>
      </c>
      <c r="I12" s="17" t="s">
        <v>6</v>
      </c>
      <c r="J12" s="17" t="s">
        <v>7</v>
      </c>
      <c r="K12" s="17" t="s">
        <v>8</v>
      </c>
      <c r="L12" s="17" t="s">
        <v>17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59.25" customHeight="1" x14ac:dyDescent="0.3">
      <c r="A13" s="19">
        <v>1</v>
      </c>
      <c r="B13" s="51" t="s">
        <v>41</v>
      </c>
      <c r="C13" s="45" t="s">
        <v>46</v>
      </c>
      <c r="D13" s="50"/>
      <c r="E13" s="28"/>
      <c r="F13" s="29">
        <v>8</v>
      </c>
      <c r="G13" s="29" t="s">
        <v>23</v>
      </c>
      <c r="H13" s="56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:M15" si="2">SUM(L13*I13)/100</f>
        <v>0</v>
      </c>
      <c r="N13" s="22">
        <f t="shared" ref="N13:N15" si="3">SUM(L13:M13)</f>
        <v>0</v>
      </c>
      <c r="O13" s="22"/>
      <c r="P13" s="23"/>
      <c r="Q13" s="22">
        <f t="shared" ref="Q13" si="4">SUM(H13*P13)</f>
        <v>0</v>
      </c>
    </row>
    <row r="14" spans="1:17" s="24" customFormat="1" ht="59.25" customHeight="1" x14ac:dyDescent="0.3">
      <c r="A14" s="25">
        <v>2</v>
      </c>
      <c r="B14" s="51" t="s">
        <v>40</v>
      </c>
      <c r="C14" s="45" t="s">
        <v>45</v>
      </c>
      <c r="D14" s="50"/>
      <c r="E14" s="27"/>
      <c r="F14" s="30">
        <v>8</v>
      </c>
      <c r="G14" s="29" t="s">
        <v>24</v>
      </c>
      <c r="H14" s="57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2"/>
        <v>0</v>
      </c>
      <c r="N14" s="22">
        <f t="shared" si="3"/>
        <v>0</v>
      </c>
      <c r="O14" s="22"/>
      <c r="P14" s="23"/>
      <c r="Q14" s="22">
        <f>SUM(H15*P14)</f>
        <v>0</v>
      </c>
    </row>
    <row r="15" spans="1:17" ht="59.25" customHeight="1" x14ac:dyDescent="0.3">
      <c r="A15" s="19">
        <v>3</v>
      </c>
      <c r="B15" s="53" t="s">
        <v>39</v>
      </c>
      <c r="C15" s="54" t="s">
        <v>44</v>
      </c>
      <c r="D15" s="35"/>
      <c r="E15" s="27"/>
      <c r="F15" s="29">
        <v>1</v>
      </c>
      <c r="G15" s="29" t="s">
        <v>25</v>
      </c>
      <c r="H15" s="57"/>
      <c r="I15" s="20"/>
      <c r="J15" s="21">
        <f>SUM(H15*I15)/100</f>
        <v>0</v>
      </c>
      <c r="K15" s="22">
        <f>SUM(H15+J15)</f>
        <v>0</v>
      </c>
      <c r="L15" s="22">
        <f>SUM(F15*K15)</f>
        <v>0</v>
      </c>
      <c r="M15" s="22">
        <f t="shared" si="2"/>
        <v>0</v>
      </c>
      <c r="N15" s="22">
        <f t="shared" si="3"/>
        <v>0</v>
      </c>
      <c r="O15" s="22"/>
      <c r="P15" s="23"/>
      <c r="Q15" s="22">
        <f t="shared" ref="Q15:Q27" si="5">SUM(H16*P15)</f>
        <v>0</v>
      </c>
    </row>
    <row r="16" spans="1:17" ht="59.25" customHeight="1" x14ac:dyDescent="0.3">
      <c r="A16" s="19">
        <v>4</v>
      </c>
      <c r="B16" s="55" t="s">
        <v>38</v>
      </c>
      <c r="C16" s="54" t="s">
        <v>43</v>
      </c>
      <c r="D16" s="36"/>
      <c r="E16" s="27"/>
      <c r="F16" s="29">
        <v>1</v>
      </c>
      <c r="G16" s="29" t="s">
        <v>26</v>
      </c>
      <c r="H16" s="58"/>
      <c r="I16" s="20"/>
      <c r="J16" s="21">
        <f>SUM(H16*I16)/100</f>
        <v>0</v>
      </c>
      <c r="K16" s="22">
        <f>SUM(H16+J16)</f>
        <v>0</v>
      </c>
      <c r="L16" s="22">
        <f t="shared" ref="L16:L27" si="6">SUM(F16*H16)</f>
        <v>0</v>
      </c>
      <c r="M16" s="22">
        <f t="shared" ref="M16:M27" si="7">SUM(L16*I16)/100</f>
        <v>0</v>
      </c>
      <c r="N16" s="22">
        <f t="shared" ref="N16:N27" si="8">SUM(L16:M16)</f>
        <v>0</v>
      </c>
      <c r="O16" s="22"/>
      <c r="P16" s="23"/>
      <c r="Q16" s="22">
        <f t="shared" si="5"/>
        <v>0</v>
      </c>
    </row>
    <row r="17" spans="1:17" ht="59.25" customHeight="1" x14ac:dyDescent="0.3">
      <c r="A17" s="19">
        <v>5</v>
      </c>
      <c r="B17" s="52" t="s">
        <v>37</v>
      </c>
      <c r="C17" s="54" t="s">
        <v>50</v>
      </c>
      <c r="D17" s="36"/>
      <c r="E17" s="27"/>
      <c r="F17" s="29">
        <v>2</v>
      </c>
      <c r="G17" s="29" t="s">
        <v>26</v>
      </c>
      <c r="H17" s="58"/>
      <c r="I17" s="20"/>
      <c r="J17" s="21">
        <f t="shared" ref="J17:J27" si="9">SUM(H17*I17)/100</f>
        <v>0</v>
      </c>
      <c r="K17" s="22">
        <f t="shared" ref="K17:K27" si="10">SUM(H17+J17)</f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/>
      <c r="P17" s="23"/>
      <c r="Q17" s="22">
        <f t="shared" si="5"/>
        <v>0</v>
      </c>
    </row>
    <row r="18" spans="1:17" ht="59.25" customHeight="1" x14ac:dyDescent="0.3">
      <c r="A18" s="19">
        <v>6</v>
      </c>
      <c r="B18" s="52" t="s">
        <v>36</v>
      </c>
      <c r="C18" s="45" t="s">
        <v>51</v>
      </c>
      <c r="D18" s="36"/>
      <c r="E18" s="27"/>
      <c r="F18" s="29">
        <v>8</v>
      </c>
      <c r="G18" s="29" t="s">
        <v>14</v>
      </c>
      <c r="H18" s="58"/>
      <c r="I18" s="20"/>
      <c r="J18" s="21">
        <f t="shared" si="9"/>
        <v>0</v>
      </c>
      <c r="K18" s="22">
        <f t="shared" si="10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/>
      <c r="P18" s="23"/>
      <c r="Q18" s="22">
        <f t="shared" ref="Q18:Q25" si="11">SUM(H26*P18)</f>
        <v>0</v>
      </c>
    </row>
    <row r="19" spans="1:17" ht="59.25" customHeight="1" x14ac:dyDescent="0.3">
      <c r="A19" s="19">
        <v>7</v>
      </c>
      <c r="B19" s="52" t="s">
        <v>35</v>
      </c>
      <c r="C19" s="45" t="s">
        <v>52</v>
      </c>
      <c r="D19" s="36"/>
      <c r="E19" s="27"/>
      <c r="F19" s="29">
        <v>9</v>
      </c>
      <c r="G19" s="29" t="s">
        <v>14</v>
      </c>
      <c r="H19" s="58"/>
      <c r="I19" s="20"/>
      <c r="J19" s="21">
        <f t="shared" ref="J19:J25" si="12">SUM(H19*I19)/100</f>
        <v>0</v>
      </c>
      <c r="K19" s="22">
        <f t="shared" ref="K19:K25" si="13">SUM(H19+J19)</f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/>
      <c r="P19" s="23"/>
      <c r="Q19" s="22">
        <f t="shared" si="11"/>
        <v>0</v>
      </c>
    </row>
    <row r="20" spans="1:17" ht="59.25" customHeight="1" x14ac:dyDescent="0.3">
      <c r="A20" s="19">
        <v>8</v>
      </c>
      <c r="B20" s="52" t="s">
        <v>34</v>
      </c>
      <c r="C20" s="45" t="s">
        <v>53</v>
      </c>
      <c r="D20" s="36"/>
      <c r="E20" s="27"/>
      <c r="F20" s="29">
        <v>9</v>
      </c>
      <c r="G20" s="29" t="s">
        <v>14</v>
      </c>
      <c r="H20" s="58"/>
      <c r="I20" s="20"/>
      <c r="J20" s="21">
        <f t="shared" si="12"/>
        <v>0</v>
      </c>
      <c r="K20" s="22">
        <f t="shared" si="13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/>
      <c r="P20" s="23"/>
      <c r="Q20" s="22">
        <f t="shared" si="11"/>
        <v>0</v>
      </c>
    </row>
    <row r="21" spans="1:17" ht="59.25" customHeight="1" x14ac:dyDescent="0.3">
      <c r="A21" s="19">
        <v>9</v>
      </c>
      <c r="B21" s="52" t="s">
        <v>33</v>
      </c>
      <c r="C21" s="45" t="s">
        <v>54</v>
      </c>
      <c r="D21" s="36"/>
      <c r="E21" s="27"/>
      <c r="F21" s="29">
        <v>7</v>
      </c>
      <c r="G21" s="29" t="s">
        <v>14</v>
      </c>
      <c r="H21" s="58"/>
      <c r="I21" s="20"/>
      <c r="J21" s="21">
        <f t="shared" si="12"/>
        <v>0</v>
      </c>
      <c r="K21" s="22">
        <f t="shared" si="13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/>
      <c r="P21" s="23"/>
      <c r="Q21" s="22">
        <f t="shared" si="11"/>
        <v>0</v>
      </c>
    </row>
    <row r="22" spans="1:17" ht="59.25" customHeight="1" x14ac:dyDescent="0.3">
      <c r="A22" s="19">
        <v>10</v>
      </c>
      <c r="B22" s="52" t="s">
        <v>32</v>
      </c>
      <c r="C22" s="45" t="s">
        <v>42</v>
      </c>
      <c r="D22" s="36"/>
      <c r="E22" s="27"/>
      <c r="F22" s="29">
        <v>7</v>
      </c>
      <c r="G22" s="29" t="s">
        <v>14</v>
      </c>
      <c r="H22" s="58"/>
      <c r="I22" s="20"/>
      <c r="J22" s="21">
        <f t="shared" si="12"/>
        <v>0</v>
      </c>
      <c r="K22" s="22">
        <f t="shared" si="13"/>
        <v>0</v>
      </c>
      <c r="L22" s="22">
        <f t="shared" si="6"/>
        <v>0</v>
      </c>
      <c r="M22" s="22">
        <f t="shared" si="7"/>
        <v>0</v>
      </c>
      <c r="N22" s="22">
        <f t="shared" si="8"/>
        <v>0</v>
      </c>
      <c r="O22" s="22"/>
      <c r="P22" s="23"/>
      <c r="Q22" s="22">
        <f t="shared" si="11"/>
        <v>0</v>
      </c>
    </row>
    <row r="23" spans="1:17" ht="59.25" customHeight="1" x14ac:dyDescent="0.3">
      <c r="A23" s="19">
        <v>11</v>
      </c>
      <c r="B23" s="52" t="s">
        <v>27</v>
      </c>
      <c r="C23" s="45" t="s">
        <v>47</v>
      </c>
      <c r="D23" s="36"/>
      <c r="E23" s="27"/>
      <c r="F23" s="29">
        <v>6</v>
      </c>
      <c r="G23" s="29" t="s">
        <v>14</v>
      </c>
      <c r="H23" s="58"/>
      <c r="I23" s="20"/>
      <c r="J23" s="21">
        <f t="shared" si="12"/>
        <v>0</v>
      </c>
      <c r="K23" s="22">
        <f t="shared" si="13"/>
        <v>0</v>
      </c>
      <c r="L23" s="22">
        <f t="shared" si="6"/>
        <v>0</v>
      </c>
      <c r="M23" s="22">
        <f t="shared" si="7"/>
        <v>0</v>
      </c>
      <c r="N23" s="22">
        <f t="shared" si="8"/>
        <v>0</v>
      </c>
      <c r="O23" s="22"/>
      <c r="P23" s="23"/>
      <c r="Q23" s="22">
        <f t="shared" si="11"/>
        <v>0</v>
      </c>
    </row>
    <row r="24" spans="1:17" ht="59.25" customHeight="1" x14ac:dyDescent="0.3">
      <c r="A24" s="19">
        <v>12</v>
      </c>
      <c r="B24" s="52" t="s">
        <v>28</v>
      </c>
      <c r="C24" s="45" t="s">
        <v>48</v>
      </c>
      <c r="D24" s="36"/>
      <c r="E24" s="27"/>
      <c r="F24" s="29">
        <v>6</v>
      </c>
      <c r="G24" s="29" t="s">
        <v>14</v>
      </c>
      <c r="H24" s="58"/>
      <c r="I24" s="20"/>
      <c r="J24" s="21">
        <f t="shared" si="12"/>
        <v>0</v>
      </c>
      <c r="K24" s="22">
        <f t="shared" si="13"/>
        <v>0</v>
      </c>
      <c r="L24" s="22">
        <f t="shared" si="6"/>
        <v>0</v>
      </c>
      <c r="M24" s="22">
        <f t="shared" si="7"/>
        <v>0</v>
      </c>
      <c r="N24" s="22">
        <f t="shared" si="8"/>
        <v>0</v>
      </c>
      <c r="O24" s="22"/>
      <c r="P24" s="23"/>
      <c r="Q24" s="22">
        <f t="shared" si="11"/>
        <v>0</v>
      </c>
    </row>
    <row r="25" spans="1:17" ht="59.25" customHeight="1" x14ac:dyDescent="0.3">
      <c r="A25" s="19">
        <v>13</v>
      </c>
      <c r="B25" s="52" t="s">
        <v>29</v>
      </c>
      <c r="C25" s="45" t="s">
        <v>55</v>
      </c>
      <c r="D25" s="36"/>
      <c r="E25" s="27"/>
      <c r="F25" s="29">
        <v>6</v>
      </c>
      <c r="G25" s="29" t="s">
        <v>14</v>
      </c>
      <c r="H25" s="58"/>
      <c r="I25" s="20"/>
      <c r="J25" s="21">
        <f t="shared" si="12"/>
        <v>0</v>
      </c>
      <c r="K25" s="22">
        <f t="shared" si="13"/>
        <v>0</v>
      </c>
      <c r="L25" s="22">
        <f t="shared" si="6"/>
        <v>0</v>
      </c>
      <c r="M25" s="22">
        <f t="shared" si="7"/>
        <v>0</v>
      </c>
      <c r="N25" s="22">
        <f t="shared" si="8"/>
        <v>0</v>
      </c>
      <c r="O25" s="22"/>
      <c r="P25" s="23"/>
      <c r="Q25" s="22">
        <f t="shared" si="11"/>
        <v>0</v>
      </c>
    </row>
    <row r="26" spans="1:17" ht="59.25" customHeight="1" x14ac:dyDescent="0.3">
      <c r="A26" s="19">
        <v>14</v>
      </c>
      <c r="B26" s="52" t="s">
        <v>30</v>
      </c>
      <c r="C26" s="45" t="s">
        <v>49</v>
      </c>
      <c r="D26" s="36"/>
      <c r="E26" s="27"/>
      <c r="F26" s="29">
        <v>6</v>
      </c>
      <c r="G26" s="29" t="s">
        <v>14</v>
      </c>
      <c r="H26" s="58"/>
      <c r="I26" s="20"/>
      <c r="J26" s="21">
        <f t="shared" ref="J26" si="14">SUM(H26*I26)/100</f>
        <v>0</v>
      </c>
      <c r="K26" s="22">
        <f t="shared" ref="K26" si="15">SUM(H26+J26)</f>
        <v>0</v>
      </c>
      <c r="L26" s="22">
        <f t="shared" ref="L26" si="16">SUM(F26*H26)</f>
        <v>0</v>
      </c>
      <c r="M26" s="22">
        <f t="shared" ref="M26" si="17">SUM(L26*I26)/100</f>
        <v>0</v>
      </c>
      <c r="N26" s="22">
        <f t="shared" ref="N26" si="18">SUM(L26:M26)</f>
        <v>0</v>
      </c>
      <c r="O26" s="22"/>
      <c r="P26" s="23"/>
      <c r="Q26" s="22">
        <f>SUM(H27*P26)</f>
        <v>0</v>
      </c>
    </row>
    <row r="27" spans="1:17" ht="59.25" customHeight="1" x14ac:dyDescent="0.3">
      <c r="A27" s="19">
        <v>15</v>
      </c>
      <c r="B27" s="52" t="s">
        <v>31</v>
      </c>
      <c r="C27" s="45" t="s">
        <v>56</v>
      </c>
      <c r="D27" s="36"/>
      <c r="E27" s="27"/>
      <c r="F27" s="29">
        <v>2</v>
      </c>
      <c r="G27" s="29" t="s">
        <v>14</v>
      </c>
      <c r="H27" s="58"/>
      <c r="I27" s="20"/>
      <c r="J27" s="21">
        <f t="shared" si="9"/>
        <v>0</v>
      </c>
      <c r="K27" s="22">
        <f t="shared" si="10"/>
        <v>0</v>
      </c>
      <c r="L27" s="22">
        <f t="shared" si="6"/>
        <v>0</v>
      </c>
      <c r="M27" s="22">
        <f t="shared" si="7"/>
        <v>0</v>
      </c>
      <c r="N27" s="22">
        <f t="shared" si="8"/>
        <v>0</v>
      </c>
      <c r="O27" s="22"/>
      <c r="P27" s="23"/>
      <c r="Q27" s="22">
        <f t="shared" si="5"/>
        <v>0</v>
      </c>
    </row>
    <row r="28" spans="1:17" ht="30" customHeight="1" x14ac:dyDescent="0.3">
      <c r="B28" s="37" t="s">
        <v>15</v>
      </c>
      <c r="C28" s="38"/>
      <c r="D28" s="38"/>
      <c r="E28" s="39"/>
      <c r="F28" s="40"/>
      <c r="G28" s="40"/>
      <c r="H28" s="41"/>
      <c r="I28" s="42"/>
      <c r="J28" s="42"/>
      <c r="K28" s="42"/>
      <c r="L28" s="43">
        <f>SUM(L13:L27)</f>
        <v>0</v>
      </c>
      <c r="M28" s="43">
        <f>SUM(M13:M27)</f>
        <v>0</v>
      </c>
      <c r="N28" s="43">
        <f>SUM(N13:N27)</f>
        <v>0</v>
      </c>
      <c r="O28" s="59"/>
    </row>
    <row r="29" spans="1:17" x14ac:dyDescent="0.3">
      <c r="L29" s="26"/>
    </row>
    <row r="30" spans="1:17" ht="48" customHeight="1" x14ac:dyDescent="0.3">
      <c r="B30" s="63" t="s">
        <v>57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6:F17 F18:G1048576" name="Oblast3"/>
    <protectedRange algorithmName="SHA-512" hashValue="/5PSoJn5qAL9Fu5G35wpYxEvLB6WIwYXA9nVZ65yNgApf6x2eYYiMP6vhPMVDE5ejF4+iKt9VbkqxVHiUA5A4w==" saltValue="7Wt/LWVVScooo6LJY7ba/w==" spinCount="100000" sqref="A1:C12 A13:A17 A18:C1048576" name="Oblast1"/>
    <protectedRange sqref="D1:E12 E13:E14 D15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 C16:C17" name="Oblast1_2"/>
    <protectedRange password="C680" sqref="B16" name="Oblast1_3"/>
    <protectedRange password="C680" sqref="G16:G17" name="Oblast2_1"/>
    <protectedRange algorithmName="SHA-512" hashValue="/5PSoJn5qAL9Fu5G35wpYxEvLB6WIwYXA9nVZ65yNgApf6x2eYYiMP6vhPMVDE5ejF4+iKt9VbkqxVHiUA5A4w==" saltValue="7Wt/LWVVScooo6LJY7ba/w==" spinCount="100000" sqref="B17" name="Oblast1_4"/>
  </protectedRanges>
  <mergeCells count="5">
    <mergeCell ref="F2:G2"/>
    <mergeCell ref="B6:O6"/>
    <mergeCell ref="O11:Q11"/>
    <mergeCell ref="B30:N30"/>
    <mergeCell ref="B11:C11"/>
  </mergeCells>
  <phoneticPr fontId="27" type="noConversion"/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 CHEMIK</vt:lpstr>
      <vt:lpstr>'Výzva č. 1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2024-01-18T14:15:53Z</dcterms:modified>
</cp:coreProperties>
</file>