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8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<sst xmlns="http://schemas.openxmlformats.org/spreadsheetml/2006/main" count="216" uniqueCount="97">
  <si>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</si>
  <si>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</si>
  <si>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</si>
  <si>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</si>
  <si>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</si>
  <si>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</si>
  <si>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</si>
  <si>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</si>
  <si>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</si>
  <si>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kg</t>
  </si>
  <si>
    <t>3 dny volně ložené / 5 dnů vakuované</t>
  </si>
  <si>
    <t>Hovězí kližka bez kosti</t>
  </si>
  <si>
    <t>Hovězí krk bez kosti</t>
  </si>
  <si>
    <t>Hovězí plec bez kosti</t>
  </si>
  <si>
    <t>Hovězí přední bez kosti</t>
  </si>
  <si>
    <t>Maso mleté mix (hovězí /vepřové)</t>
  </si>
  <si>
    <t>Chlazené, maximální podíl tuku 35%, zrnitost max 4mm</t>
  </si>
  <si>
    <t>Vepřová krkovice bez kosti</t>
  </si>
  <si>
    <t>Vepřová kýta bez kosti</t>
  </si>
  <si>
    <t>Vepřová líčka</t>
  </si>
  <si>
    <t>Vepřová panenka bez palce</t>
  </si>
  <si>
    <t>Vepřová panenka s palcem</t>
  </si>
  <si>
    <t>Vepřová pečeně bez kosti</t>
  </si>
  <si>
    <t>Vepřová pečeně bez kosti a bez řetízku</t>
  </si>
  <si>
    <t>Vepřová plec bez kosti</t>
  </si>
  <si>
    <t>Vepřová žebra z pečeně masitá</t>
  </si>
  <si>
    <t>Vepřové koleno zadní bez kosti s kůží</t>
  </si>
  <si>
    <t>Vepřový ořez libový (80% masa)</t>
  </si>
  <si>
    <t>Celkem</t>
  </si>
  <si>
    <t>Mražené, nebo chlazené</t>
  </si>
  <si>
    <t>Vepřový bůček BK</t>
  </si>
  <si>
    <t>Nabídku zaslal:</t>
  </si>
  <si>
    <t>Dne:</t>
  </si>
  <si>
    <t>Požadovaná četnost závozů:</t>
  </si>
  <si>
    <t>Hovězí dršťky předvařené krájené</t>
  </si>
  <si>
    <t>Hovězí plec bez kosti kostky / nudličky</t>
  </si>
  <si>
    <t>Hovězí plec bez kostiplátky 120g (tolerance 10g)</t>
  </si>
  <si>
    <t>Hovězí roštěná býk</t>
  </si>
  <si>
    <t>Hovězí zadní -ořech</t>
  </si>
  <si>
    <t>Hovězí zadní váleček</t>
  </si>
  <si>
    <t>Hovězí zadní vrchní šál</t>
  </si>
  <si>
    <t>Hovězí zadní plátky 120g (tolerance 10g)</t>
  </si>
  <si>
    <t>Vepřová játra</t>
  </si>
  <si>
    <t>Vepřová krkovice bez kosti plátky 120g az 130g</t>
  </si>
  <si>
    <t>Vepřová kýta bez kosti plátky 120g až 130g</t>
  </si>
  <si>
    <t>Vepřová panenka palec</t>
  </si>
  <si>
    <t>Vepřová pečeně bez kosti plátky 120 až 130g</t>
  </si>
  <si>
    <t>Vepřová plec bez kosti nudličky/kostky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</si>
  <si>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</si>
  <si>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</si>
  <si>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</si>
  <si>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</si>
  <si>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</si>
  <si>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</si>
  <si>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</si>
  <si>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</si>
  <si>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</si>
  <si>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</si>
  <si>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Kuch. úprava, chlazené, čerstvé</t>
  </si>
  <si>
    <t>Kuch. Úprava, chlazené, čerstvé</t>
  </si>
  <si>
    <t>DPH</t>
  </si>
  <si>
    <t>HOVEZI-DRSTKY-PREDVARENE-HK</t>
  </si>
  <si>
    <t>HOVEZI-KLIZKA-BEZ-KOSTI-HK</t>
  </si>
  <si>
    <t>HOVEZI-KRK-BEZ-KOSTI-HK</t>
  </si>
  <si>
    <t>HOVEZI-PLEC-BEZ-KOSTI-KOSTKY-HK</t>
  </si>
  <si>
    <t>HOVEZI-PLEC-BEZ-KOSTI-PLATKY-HK</t>
  </si>
  <si>
    <t>HOVEZI-PLEC-BEZ-KOSTI-HK</t>
  </si>
  <si>
    <t>HOVEZI-PREDNI-BEZ-KOSTI-HK</t>
  </si>
  <si>
    <t>HOVEZI-ROSTENA-BYK-HK</t>
  </si>
  <si>
    <t>HOVEZI-ZADNI-ORECH-HK</t>
  </si>
  <si>
    <t>HOVEZI-ZADNI-VALECEK-HK</t>
  </si>
  <si>
    <t>HOVEZI-ZADNI-VRCHNI-SAL-HK</t>
  </si>
  <si>
    <t>HOVEZI-ZADNI-PLATKY-HK</t>
  </si>
  <si>
    <t>MASO-MLETE-MIX-HK</t>
  </si>
  <si>
    <t>VEPROVA-JATRA-HK</t>
  </si>
  <si>
    <t>VEPROVA-KRKOVICE-BEZ-KOSTI-HK</t>
  </si>
  <si>
    <t>VEPROVA-KRKOVICE-BEZ-KOSTI-PLATKY-HK</t>
  </si>
  <si>
    <t>VEPROVA-KYTA-BEZ-KOSTI-HK</t>
  </si>
  <si>
    <t>VEPROVA-KYTA-BEZ-KOSTI-PLATKY-HK</t>
  </si>
  <si>
    <t>VEPROVA-LICKA-HK</t>
  </si>
  <si>
    <t>VEPROVA-PANENKA-BEZ-PALCE-HK</t>
  </si>
  <si>
    <t>VEPROVA-PANENKA-S-PALCEM-HK</t>
  </si>
  <si>
    <t>VEPROVA-PANENKA-PALEC-HK</t>
  </si>
  <si>
    <t>VEPROVA-PECENE-BEZ-KOSTI-HK</t>
  </si>
  <si>
    <t>VEPROVA-PECENE-BEZ-KOSTI-PLATKY-HK</t>
  </si>
  <si>
    <t>VEPROVA-PECENE-BEZ-KOSTI-A-BEZ-RETIZKU-HK</t>
  </si>
  <si>
    <t>VEPROVA-PLEC-BEZ-KOSTI-HK</t>
  </si>
  <si>
    <t>VEPROVA-PLEC-BEZ-KOSTI-NUDLICKY-HK</t>
  </si>
  <si>
    <t>VEPROVA-ZEBRA-Z-PECENE-MASITA-HK</t>
  </si>
  <si>
    <t>VEPROVE-KOLENO-ZADNI-HK</t>
  </si>
  <si>
    <t>VEPROVY-OŘEZ-LIBOVY-HK</t>
  </si>
  <si>
    <t>VEPROVY-BUCEK-BK-HK</t>
  </si>
  <si>
    <t>5x týdně</t>
  </si>
  <si>
    <t>vyplnit</t>
  </si>
  <si>
    <t>Vepřový bůček bez kosti a kůže</t>
  </si>
  <si>
    <t>Sloupec1</t>
  </si>
  <si>
    <t>Spolu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</si>
</sst>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%"/>
    <numFmt numFmtId="178" formatCode="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14" fontId="3" fillId="3" borderId="5" xfId="0" applyNumberFormat="1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7" xfId="0" applyBorder="1"/>
    <xf numFmtId="0" fontId="0" fillId="2" borderId="1" xfId="0" applyFill="1" applyBorder="1" applyAlignment="1">
      <alignment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2" fillId="2" borderId="12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/>
    <xf numFmtId="164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5" xfId="21" applyNumberFormat="1" applyFont="1" applyFill="1" applyBorder="1" applyAlignment="1" applyProtection="1">
      <alignment horizontal="center" vertical="center"/>
      <protection/>
    </xf>
    <xf numFmtId="164" fontId="0" fillId="2" borderId="13" xfId="0" applyNumberForma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9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8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border>
        <left style="thin"/>
        <right style="thin"/>
        <top/>
        <bottom/>
      </border>
    </dxf>
    <dxf>
      <fill>
        <patternFill patternType="none"/>
      </fill>
      <protection hidden="1" locked="0"/>
    </dxf>
    <dxf>
      <border>
        <right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L36" totalsRowCount="1" headerRowDxfId="28" totalsRowDxfId="25" tableBorderDxfId="26" headerRowBorderDxfId="27" totalsRowBorderDxfId="24">
  <autoFilter ref="A4:L35"/>
  <sortState ref="A5:L35">
    <sortCondition sortBy="value" ref="C5:C35"/>
  </sortState>
  <tableColumns count="12">
    <tableColumn id="11" name="Sloupec1" dataDxfId="23" totalsRowDxfId="11"/>
    <tableColumn id="1" name="Pol." dataDxfId="22" totalsRowLabel="Celkem" totalsRowDxfId="10"/>
    <tableColumn id="2" name="Název" dataDxfId="21" totalsRowDxfId="9"/>
    <tableColumn id="3" name="Specifikace" dataDxfId="20" totalsRowDxfId="8"/>
    <tableColumn id="10" name="MJ" dataDxfId="19" totalsRowDxfId="7"/>
    <tableColumn id="4" name="Popište Vámi naceňovaný produkt **" dataDxfId="18" totalsRowDxfId="6"/>
    <tableColumn id="6" name="Minimální trvanlivost" dataDxfId="17" totalsRowDxfId="5"/>
    <tableColumn id="7" name="Množství" dataDxfId="16" totalsRowDxfId="4"/>
    <tableColumn id="8" name="Cena bez DPH za MJ ***" dataDxfId="15" totalsRowDxfId="3"/>
    <tableColumn id="9" name="Celkem ****" dataDxfId="14" totalsRowFunction="sum" totalsRowDxfId="2">
      <calculatedColumnFormula>H5*I5</calculatedColumnFormula>
    </tableColumn>
    <tableColumn id="5" name="DPH" dataDxfId="13" totalsRowDxfId="1"/>
    <tableColumn id="12" name="Spolu s DPH" dataDxfId="12" totalsRowFunction="sum" totalsRowDxfId="0">
      <calculatedColumnFormula>+Maso[[#This Row],[Celkem ****]]+Maso[[#This Row],[Celkem ****]]*Maso[[#This Row],[DPH]]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tabSelected="1" zoomScale="90" zoomScaleNormal="90" workbookViewId="0" topLeftCell="B1">
      <selection activeCell="F3" sqref="F3"/>
    </sheetView>
  </sheetViews>
  <sheetFormatPr defaultColWidth="9.140625" defaultRowHeight="15"/>
  <cols>
    <col min="1" max="1" width="24.00390625" style="0" hidden="1" customWidth="1"/>
    <col min="2" max="2" width="6.57421875" style="1" customWidth="1"/>
    <col min="3" max="3" width="53.7109375" style="2" customWidth="1"/>
    <col min="4" max="4" width="57.7109375" style="2" customWidth="1"/>
    <col min="5" max="5" width="10.140625" style="0" customWidth="1"/>
    <col min="6" max="6" width="31.28125" style="1" customWidth="1"/>
    <col min="7" max="7" width="21.7109375" style="2" customWidth="1"/>
    <col min="8" max="8" width="16.7109375" style="1" customWidth="1"/>
    <col min="9" max="9" width="17.140625" style="0" customWidth="1"/>
    <col min="10" max="10" width="14.57421875" style="0" customWidth="1"/>
    <col min="11" max="11" width="26.140625" style="0" customWidth="1"/>
    <col min="12" max="12" width="26.140625" style="50" customWidth="1"/>
  </cols>
  <sheetData>
    <row r="1" spans="3:12" s="2" customFormat="1" ht="35.25" customHeight="1">
      <c r="C1" s="35" t="s">
        <v>31</v>
      </c>
      <c r="D1" s="36" t="s">
        <v>93</v>
      </c>
      <c r="L1" s="49"/>
    </row>
    <row r="2" spans="3:4" ht="31.15" customHeight="1">
      <c r="C2" s="35" t="s">
        <v>32</v>
      </c>
      <c r="D2" s="37" t="s">
        <v>93</v>
      </c>
    </row>
    <row r="3" spans="3:4" ht="31.15" customHeight="1">
      <c r="C3" s="38" t="s">
        <v>33</v>
      </c>
      <c r="D3" s="39" t="s">
        <v>92</v>
      </c>
    </row>
    <row r="4" spans="1:12" ht="31.15" customHeight="1">
      <c r="A4" s="44" t="s">
        <v>95</v>
      </c>
      <c r="B4" s="3" t="s">
        <v>0</v>
      </c>
      <c r="C4" s="4" t="s">
        <v>1</v>
      </c>
      <c r="D4" s="4" t="s">
        <v>2</v>
      </c>
      <c r="E4" s="27" t="s">
        <v>4</v>
      </c>
      <c r="F4" s="4" t="s">
        <v>3</v>
      </c>
      <c r="G4" s="5" t="s">
        <v>5</v>
      </c>
      <c r="H4" s="5" t="s">
        <v>6</v>
      </c>
      <c r="I4" s="5" t="s">
        <v>7</v>
      </c>
      <c r="J4" s="6" t="s">
        <v>8</v>
      </c>
      <c r="K4" s="34" t="s">
        <v>60</v>
      </c>
      <c r="L4" s="53" t="s">
        <v>96</v>
      </c>
    </row>
    <row r="5" spans="1:12" ht="31.15" customHeight="1">
      <c r="A5" s="9" t="s">
        <v>61</v>
      </c>
      <c r="B5" s="7">
        <v>1</v>
      </c>
      <c r="C5" s="8" t="s">
        <v>34</v>
      </c>
      <c r="D5" s="8" t="s">
        <v>29</v>
      </c>
      <c r="E5" s="9" t="s">
        <v>9</v>
      </c>
      <c r="F5" s="45"/>
      <c r="G5" s="10" t="s">
        <v>10</v>
      </c>
      <c r="H5" s="11">
        <v>20</v>
      </c>
      <c r="I5" s="40"/>
      <c r="J5" s="12">
        <f aca="true" t="shared" si="0" ref="J5:J35">H5*I5</f>
        <v>0</v>
      </c>
      <c r="K5" s="41"/>
      <c r="L5" s="54">
        <f>+Maso[[#This Row],[Celkem ****]]+Maso[[#This Row],[Celkem ****]]*Maso[[#This Row],[DPH]]</f>
        <v>0</v>
      </c>
    </row>
    <row r="6" spans="1:12" ht="31.15" customHeight="1">
      <c r="A6" s="9" t="s">
        <v>62</v>
      </c>
      <c r="B6" s="7">
        <v>2</v>
      </c>
      <c r="C6" s="14" t="s">
        <v>11</v>
      </c>
      <c r="D6" s="8" t="s">
        <v>58</v>
      </c>
      <c r="E6" s="9" t="s">
        <v>9</v>
      </c>
      <c r="F6" s="45"/>
      <c r="G6" s="10" t="s">
        <v>10</v>
      </c>
      <c r="H6" s="11">
        <v>10</v>
      </c>
      <c r="I6" s="40"/>
      <c r="J6" s="12">
        <f t="shared" si="0"/>
        <v>0</v>
      </c>
      <c r="K6" s="41"/>
      <c r="L6" s="54">
        <f>+Maso[[#This Row],[Celkem ****]]+Maso[[#This Row],[Celkem ****]]*Maso[[#This Row],[DPH]]</f>
        <v>0</v>
      </c>
    </row>
    <row r="7" spans="1:12" ht="31.15" customHeight="1">
      <c r="A7" s="9" t="s">
        <v>63</v>
      </c>
      <c r="B7" s="7">
        <v>3</v>
      </c>
      <c r="C7" s="8" t="s">
        <v>12</v>
      </c>
      <c r="D7" s="8" t="s">
        <v>58</v>
      </c>
      <c r="E7" s="9" t="s">
        <v>9</v>
      </c>
      <c r="F7" s="45"/>
      <c r="G7" s="10" t="s">
        <v>10</v>
      </c>
      <c r="H7" s="11">
        <v>170</v>
      </c>
      <c r="I7" s="40"/>
      <c r="J7" s="12">
        <f t="shared" si="0"/>
        <v>0</v>
      </c>
      <c r="K7" s="41"/>
      <c r="L7" s="54">
        <f>+Maso[[#This Row],[Celkem ****]]+Maso[[#This Row],[Celkem ****]]*Maso[[#This Row],[DPH]]</f>
        <v>0</v>
      </c>
    </row>
    <row r="8" spans="1:12" ht="31.15" customHeight="1">
      <c r="A8" s="9" t="s">
        <v>66</v>
      </c>
      <c r="B8" s="7">
        <v>6</v>
      </c>
      <c r="C8" s="8" t="s">
        <v>13</v>
      </c>
      <c r="D8" s="8" t="s">
        <v>58</v>
      </c>
      <c r="E8" s="9" t="s">
        <v>9</v>
      </c>
      <c r="F8" s="45"/>
      <c r="G8" s="10" t="s">
        <v>10</v>
      </c>
      <c r="H8" s="11">
        <v>10</v>
      </c>
      <c r="I8" s="40"/>
      <c r="J8" s="12">
        <f t="shared" si="0"/>
        <v>0</v>
      </c>
      <c r="K8" s="41"/>
      <c r="L8" s="54">
        <f>+Maso[[#This Row],[Celkem ****]]+Maso[[#This Row],[Celkem ****]]*Maso[[#This Row],[DPH]]</f>
        <v>0</v>
      </c>
    </row>
    <row r="9" spans="1:12" ht="31.15" customHeight="1">
      <c r="A9" s="9" t="s">
        <v>64</v>
      </c>
      <c r="B9" s="7">
        <v>4</v>
      </c>
      <c r="C9" s="8" t="s">
        <v>35</v>
      </c>
      <c r="D9" s="8" t="s">
        <v>59</v>
      </c>
      <c r="E9" s="9" t="s">
        <v>9</v>
      </c>
      <c r="F9" s="45"/>
      <c r="G9" s="10" t="s">
        <v>10</v>
      </c>
      <c r="H9" s="11">
        <v>10</v>
      </c>
      <c r="I9" s="40"/>
      <c r="J9" s="12">
        <f t="shared" si="0"/>
        <v>0</v>
      </c>
      <c r="K9" s="41"/>
      <c r="L9" s="54">
        <f>+Maso[[#This Row],[Celkem ****]]+Maso[[#This Row],[Celkem ****]]*Maso[[#This Row],[DPH]]</f>
        <v>0</v>
      </c>
    </row>
    <row r="10" spans="1:12" ht="31.15" customHeight="1">
      <c r="A10" s="9" t="s">
        <v>65</v>
      </c>
      <c r="B10" s="7">
        <v>5</v>
      </c>
      <c r="C10" s="8" t="s">
        <v>36</v>
      </c>
      <c r="D10" s="8" t="s">
        <v>58</v>
      </c>
      <c r="E10" s="9" t="s">
        <v>9</v>
      </c>
      <c r="F10" s="45"/>
      <c r="G10" s="10" t="s">
        <v>10</v>
      </c>
      <c r="H10" s="11">
        <v>10</v>
      </c>
      <c r="I10" s="40"/>
      <c r="J10" s="12">
        <f t="shared" si="0"/>
        <v>0</v>
      </c>
      <c r="K10" s="41"/>
      <c r="L10" s="54">
        <f>+Maso[[#This Row],[Celkem ****]]+Maso[[#This Row],[Celkem ****]]*Maso[[#This Row],[DPH]]</f>
        <v>0</v>
      </c>
    </row>
    <row r="11" spans="1:12" ht="31.15" customHeight="1">
      <c r="A11" s="9" t="s">
        <v>67</v>
      </c>
      <c r="B11" s="7">
        <v>7</v>
      </c>
      <c r="C11" s="8" t="s">
        <v>14</v>
      </c>
      <c r="D11" s="8" t="s">
        <v>58</v>
      </c>
      <c r="E11" s="9" t="s">
        <v>9</v>
      </c>
      <c r="F11" s="45"/>
      <c r="G11" s="10" t="s">
        <v>10</v>
      </c>
      <c r="H11" s="11">
        <v>30</v>
      </c>
      <c r="I11" s="40"/>
      <c r="J11" s="12">
        <f t="shared" si="0"/>
        <v>0</v>
      </c>
      <c r="K11" s="41"/>
      <c r="L11" s="54">
        <f>+Maso[[#This Row],[Celkem ****]]+Maso[[#This Row],[Celkem ****]]*Maso[[#This Row],[DPH]]</f>
        <v>0</v>
      </c>
    </row>
    <row r="12" spans="1:12" ht="31.15" customHeight="1">
      <c r="A12" s="9" t="s">
        <v>68</v>
      </c>
      <c r="B12" s="7">
        <v>8</v>
      </c>
      <c r="C12" s="8" t="s">
        <v>37</v>
      </c>
      <c r="D12" s="8" t="s">
        <v>58</v>
      </c>
      <c r="E12" s="9" t="s">
        <v>9</v>
      </c>
      <c r="F12" s="45"/>
      <c r="G12" s="10" t="s">
        <v>10</v>
      </c>
      <c r="H12" s="11">
        <v>10</v>
      </c>
      <c r="I12" s="40"/>
      <c r="J12" s="12">
        <f t="shared" si="0"/>
        <v>0</v>
      </c>
      <c r="K12" s="41"/>
      <c r="L12" s="54">
        <f>+Maso[[#This Row],[Celkem ****]]+Maso[[#This Row],[Celkem ****]]*Maso[[#This Row],[DPH]]</f>
        <v>0</v>
      </c>
    </row>
    <row r="13" spans="1:12" ht="31.15" customHeight="1">
      <c r="A13" s="9" t="s">
        <v>69</v>
      </c>
      <c r="B13" s="7">
        <v>9</v>
      </c>
      <c r="C13" s="8" t="s">
        <v>38</v>
      </c>
      <c r="D13" s="8" t="s">
        <v>58</v>
      </c>
      <c r="E13" s="9" t="s">
        <v>9</v>
      </c>
      <c r="F13" s="45"/>
      <c r="G13" s="10" t="s">
        <v>10</v>
      </c>
      <c r="H13" s="11">
        <v>10</v>
      </c>
      <c r="I13" s="40"/>
      <c r="J13" s="12">
        <f t="shared" si="0"/>
        <v>0</v>
      </c>
      <c r="K13" s="41"/>
      <c r="L13" s="54">
        <f>+Maso[[#This Row],[Celkem ****]]+Maso[[#This Row],[Celkem ****]]*Maso[[#This Row],[DPH]]</f>
        <v>0</v>
      </c>
    </row>
    <row r="14" spans="1:12" ht="31.15" customHeight="1">
      <c r="A14" s="9" t="s">
        <v>72</v>
      </c>
      <c r="B14" s="7">
        <v>12</v>
      </c>
      <c r="C14" s="8" t="s">
        <v>41</v>
      </c>
      <c r="D14" s="8" t="s">
        <v>58</v>
      </c>
      <c r="E14" s="9" t="s">
        <v>9</v>
      </c>
      <c r="F14" s="45"/>
      <c r="G14" s="10" t="s">
        <v>10</v>
      </c>
      <c r="H14" s="11">
        <v>10</v>
      </c>
      <c r="I14" s="40"/>
      <c r="J14" s="12">
        <f t="shared" si="0"/>
        <v>0</v>
      </c>
      <c r="K14" s="41"/>
      <c r="L14" s="54">
        <f>+Maso[[#This Row],[Celkem ****]]+Maso[[#This Row],[Celkem ****]]*Maso[[#This Row],[DPH]]</f>
        <v>0</v>
      </c>
    </row>
    <row r="15" spans="1:12" ht="31.15" customHeight="1">
      <c r="A15" s="9" t="s">
        <v>70</v>
      </c>
      <c r="B15" s="7">
        <v>10</v>
      </c>
      <c r="C15" s="8" t="s">
        <v>39</v>
      </c>
      <c r="D15" s="8" t="s">
        <v>58</v>
      </c>
      <c r="E15" s="9" t="s">
        <v>9</v>
      </c>
      <c r="F15" s="45"/>
      <c r="G15" s="10" t="s">
        <v>10</v>
      </c>
      <c r="H15" s="11">
        <v>10</v>
      </c>
      <c r="I15" s="40"/>
      <c r="J15" s="12">
        <f t="shared" si="0"/>
        <v>0</v>
      </c>
      <c r="K15" s="41"/>
      <c r="L15" s="54">
        <f>+Maso[[#This Row],[Celkem ****]]+Maso[[#This Row],[Celkem ****]]*Maso[[#This Row],[DPH]]</f>
        <v>0</v>
      </c>
    </row>
    <row r="16" spans="1:12" ht="31.15" customHeight="1">
      <c r="A16" s="9" t="s">
        <v>71</v>
      </c>
      <c r="B16" s="7">
        <v>11</v>
      </c>
      <c r="C16" s="8" t="s">
        <v>40</v>
      </c>
      <c r="D16" s="8" t="s">
        <v>58</v>
      </c>
      <c r="E16" s="9" t="s">
        <v>9</v>
      </c>
      <c r="F16" s="45"/>
      <c r="G16" s="10" t="s">
        <v>10</v>
      </c>
      <c r="H16" s="11">
        <v>10</v>
      </c>
      <c r="I16" s="40"/>
      <c r="J16" s="12">
        <f t="shared" si="0"/>
        <v>0</v>
      </c>
      <c r="K16" s="41"/>
      <c r="L16" s="54">
        <f>+Maso[[#This Row],[Celkem ****]]+Maso[[#This Row],[Celkem ****]]*Maso[[#This Row],[DPH]]</f>
        <v>0</v>
      </c>
    </row>
    <row r="17" spans="1:12" ht="31.15" customHeight="1">
      <c r="A17" s="9" t="s">
        <v>73</v>
      </c>
      <c r="B17" s="7">
        <v>13</v>
      </c>
      <c r="C17" s="13" t="s">
        <v>15</v>
      </c>
      <c r="D17" s="14" t="s">
        <v>16</v>
      </c>
      <c r="E17" s="9" t="s">
        <v>9</v>
      </c>
      <c r="F17" s="45"/>
      <c r="G17" s="10" t="s">
        <v>10</v>
      </c>
      <c r="H17" s="11">
        <v>10</v>
      </c>
      <c r="I17" s="40"/>
      <c r="J17" s="12">
        <f t="shared" si="0"/>
        <v>0</v>
      </c>
      <c r="K17" s="41"/>
      <c r="L17" s="54">
        <f>+Maso[[#This Row],[Celkem ****]]+Maso[[#This Row],[Celkem ****]]*Maso[[#This Row],[DPH]]</f>
        <v>0</v>
      </c>
    </row>
    <row r="18" spans="1:12" ht="31.15" customHeight="1">
      <c r="A18" s="9" t="s">
        <v>74</v>
      </c>
      <c r="B18" s="7">
        <v>14</v>
      </c>
      <c r="C18" s="8" t="s">
        <v>42</v>
      </c>
      <c r="D18" s="8" t="s">
        <v>59</v>
      </c>
      <c r="E18" s="9" t="s">
        <v>9</v>
      </c>
      <c r="F18" s="45"/>
      <c r="G18" s="10" t="s">
        <v>10</v>
      </c>
      <c r="H18" s="11">
        <v>40</v>
      </c>
      <c r="I18" s="40"/>
      <c r="J18" s="12">
        <f t="shared" si="0"/>
        <v>0</v>
      </c>
      <c r="K18" s="41"/>
      <c r="L18" s="54">
        <f>+Maso[[#This Row],[Celkem ****]]+Maso[[#This Row],[Celkem ****]]*Maso[[#This Row],[DPH]]</f>
        <v>0</v>
      </c>
    </row>
    <row r="19" spans="1:12" ht="31.15" customHeight="1">
      <c r="A19" s="9" t="s">
        <v>75</v>
      </c>
      <c r="B19" s="7">
        <v>15</v>
      </c>
      <c r="C19" s="8" t="s">
        <v>17</v>
      </c>
      <c r="D19" s="8" t="s">
        <v>58</v>
      </c>
      <c r="E19" s="9" t="s">
        <v>9</v>
      </c>
      <c r="F19" s="45"/>
      <c r="G19" s="10" t="s">
        <v>10</v>
      </c>
      <c r="H19" s="11">
        <v>60</v>
      </c>
      <c r="I19" s="40"/>
      <c r="J19" s="12">
        <f t="shared" si="0"/>
        <v>0</v>
      </c>
      <c r="K19" s="41"/>
      <c r="L19" s="54">
        <f>+Maso[[#This Row],[Celkem ****]]+Maso[[#This Row],[Celkem ****]]*Maso[[#This Row],[DPH]]</f>
        <v>0</v>
      </c>
    </row>
    <row r="20" spans="1:12" ht="31.15" customHeight="1">
      <c r="A20" s="9" t="s">
        <v>76</v>
      </c>
      <c r="B20" s="7">
        <v>16</v>
      </c>
      <c r="C20" s="8" t="s">
        <v>43</v>
      </c>
      <c r="D20" s="8" t="s">
        <v>58</v>
      </c>
      <c r="E20" s="9" t="s">
        <v>9</v>
      </c>
      <c r="F20" s="45"/>
      <c r="G20" s="10" t="s">
        <v>10</v>
      </c>
      <c r="H20" s="11">
        <v>10</v>
      </c>
      <c r="I20" s="40"/>
      <c r="J20" s="12">
        <f t="shared" si="0"/>
        <v>0</v>
      </c>
      <c r="K20" s="41"/>
      <c r="L20" s="54">
        <f>+Maso[[#This Row],[Celkem ****]]+Maso[[#This Row],[Celkem ****]]*Maso[[#This Row],[DPH]]</f>
        <v>0</v>
      </c>
    </row>
    <row r="21" spans="1:12" ht="31.15" customHeight="1">
      <c r="A21" s="9" t="s">
        <v>77</v>
      </c>
      <c r="B21" s="7">
        <v>17</v>
      </c>
      <c r="C21" s="8" t="s">
        <v>18</v>
      </c>
      <c r="D21" s="8" t="s">
        <v>58</v>
      </c>
      <c r="E21" s="9" t="s">
        <v>9</v>
      </c>
      <c r="F21" s="45"/>
      <c r="G21" s="10" t="s">
        <v>10</v>
      </c>
      <c r="H21" s="11">
        <v>70</v>
      </c>
      <c r="I21" s="40"/>
      <c r="J21" s="12">
        <f t="shared" si="0"/>
        <v>0</v>
      </c>
      <c r="K21" s="41"/>
      <c r="L21" s="54">
        <f>+Maso[[#This Row],[Celkem ****]]+Maso[[#This Row],[Celkem ****]]*Maso[[#This Row],[DPH]]</f>
        <v>0</v>
      </c>
    </row>
    <row r="22" spans="1:12" ht="31.15" customHeight="1">
      <c r="A22" s="9" t="s">
        <v>78</v>
      </c>
      <c r="B22" s="7">
        <v>18</v>
      </c>
      <c r="C22" s="8" t="s">
        <v>44</v>
      </c>
      <c r="D22" s="8" t="s">
        <v>58</v>
      </c>
      <c r="E22" s="9" t="s">
        <v>9</v>
      </c>
      <c r="F22" s="45"/>
      <c r="G22" s="10" t="s">
        <v>10</v>
      </c>
      <c r="H22" s="11">
        <v>10</v>
      </c>
      <c r="I22" s="40"/>
      <c r="J22" s="12">
        <f t="shared" si="0"/>
        <v>0</v>
      </c>
      <c r="K22" s="41"/>
      <c r="L22" s="54">
        <f>+Maso[[#This Row],[Celkem ****]]+Maso[[#This Row],[Celkem ****]]*Maso[[#This Row],[DPH]]</f>
        <v>0</v>
      </c>
    </row>
    <row r="23" spans="1:12" ht="31.15" customHeight="1">
      <c r="A23" s="9" t="s">
        <v>79</v>
      </c>
      <c r="B23" s="7">
        <v>19</v>
      </c>
      <c r="C23" s="8" t="s">
        <v>19</v>
      </c>
      <c r="D23" s="8" t="s">
        <v>58</v>
      </c>
      <c r="E23" s="9" t="s">
        <v>9</v>
      </c>
      <c r="F23" s="45"/>
      <c r="G23" s="10" t="s">
        <v>10</v>
      </c>
      <c r="H23" s="11">
        <v>10</v>
      </c>
      <c r="I23" s="40"/>
      <c r="J23" s="12">
        <f t="shared" si="0"/>
        <v>0</v>
      </c>
      <c r="K23" s="41"/>
      <c r="L23" s="54">
        <f>+Maso[[#This Row],[Celkem ****]]+Maso[[#This Row],[Celkem ****]]*Maso[[#This Row],[DPH]]</f>
        <v>0</v>
      </c>
    </row>
    <row r="24" spans="1:12" ht="31.15" customHeight="1">
      <c r="A24" s="9" t="s">
        <v>80</v>
      </c>
      <c r="B24" s="7">
        <v>20</v>
      </c>
      <c r="C24" s="8" t="s">
        <v>20</v>
      </c>
      <c r="D24" s="8" t="s">
        <v>58</v>
      </c>
      <c r="E24" s="9" t="s">
        <v>9</v>
      </c>
      <c r="F24" s="45"/>
      <c r="G24" s="10" t="s">
        <v>10</v>
      </c>
      <c r="H24" s="11">
        <v>5</v>
      </c>
      <c r="I24" s="40"/>
      <c r="J24" s="12">
        <f t="shared" si="0"/>
        <v>0</v>
      </c>
      <c r="K24" s="41"/>
      <c r="L24" s="54">
        <f>+Maso[[#This Row],[Celkem ****]]+Maso[[#This Row],[Celkem ****]]*Maso[[#This Row],[DPH]]</f>
        <v>0</v>
      </c>
    </row>
    <row r="25" spans="1:12" ht="31.15" customHeight="1">
      <c r="A25" s="9" t="s">
        <v>82</v>
      </c>
      <c r="B25" s="7">
        <v>22</v>
      </c>
      <c r="C25" s="8" t="s">
        <v>45</v>
      </c>
      <c r="D25" s="8" t="s">
        <v>58</v>
      </c>
      <c r="E25" s="9" t="s">
        <v>9</v>
      </c>
      <c r="F25" s="45"/>
      <c r="G25" s="10" t="s">
        <v>10</v>
      </c>
      <c r="H25" s="11">
        <v>5</v>
      </c>
      <c r="I25" s="40"/>
      <c r="J25" s="12">
        <f t="shared" si="0"/>
        <v>0</v>
      </c>
      <c r="K25" s="41"/>
      <c r="L25" s="54">
        <f>+Maso[[#This Row],[Celkem ****]]+Maso[[#This Row],[Celkem ****]]*Maso[[#This Row],[DPH]]</f>
        <v>0</v>
      </c>
    </row>
    <row r="26" spans="1:12" ht="31.15" customHeight="1">
      <c r="A26" s="9" t="s">
        <v>81</v>
      </c>
      <c r="B26" s="7">
        <v>21</v>
      </c>
      <c r="C26" s="8" t="s">
        <v>21</v>
      </c>
      <c r="D26" s="8" t="s">
        <v>58</v>
      </c>
      <c r="E26" s="9" t="s">
        <v>9</v>
      </c>
      <c r="F26" s="45"/>
      <c r="G26" s="10" t="s">
        <v>10</v>
      </c>
      <c r="H26" s="11">
        <v>5</v>
      </c>
      <c r="I26" s="40"/>
      <c r="J26" s="12">
        <f t="shared" si="0"/>
        <v>0</v>
      </c>
      <c r="K26" s="41"/>
      <c r="L26" s="54">
        <f>+Maso[[#This Row],[Celkem ****]]+Maso[[#This Row],[Celkem ****]]*Maso[[#This Row],[DPH]]</f>
        <v>0</v>
      </c>
    </row>
    <row r="27" spans="1:12" ht="31.15" customHeight="1">
      <c r="A27" s="9" t="s">
        <v>83</v>
      </c>
      <c r="B27" s="7">
        <v>23</v>
      </c>
      <c r="C27" s="8" t="s">
        <v>22</v>
      </c>
      <c r="D27" s="8" t="s">
        <v>58</v>
      </c>
      <c r="E27" s="9" t="s">
        <v>9</v>
      </c>
      <c r="F27" s="45"/>
      <c r="G27" s="10" t="s">
        <v>10</v>
      </c>
      <c r="H27" s="11">
        <v>250</v>
      </c>
      <c r="I27" s="40"/>
      <c r="J27" s="12">
        <f t="shared" si="0"/>
        <v>0</v>
      </c>
      <c r="K27" s="41"/>
      <c r="L27" s="54">
        <f>+Maso[[#This Row],[Celkem ****]]+Maso[[#This Row],[Celkem ****]]*Maso[[#This Row],[DPH]]</f>
        <v>0</v>
      </c>
    </row>
    <row r="28" spans="1:12" ht="31.15" customHeight="1">
      <c r="A28" s="9" t="s">
        <v>85</v>
      </c>
      <c r="B28" s="7">
        <v>25</v>
      </c>
      <c r="C28" s="8" t="s">
        <v>23</v>
      </c>
      <c r="D28" s="8" t="s">
        <v>58</v>
      </c>
      <c r="E28" s="9" t="s">
        <v>9</v>
      </c>
      <c r="F28" s="45"/>
      <c r="G28" s="10" t="s">
        <v>10</v>
      </c>
      <c r="H28" s="11">
        <v>5</v>
      </c>
      <c r="I28" s="40"/>
      <c r="J28" s="12">
        <f t="shared" si="0"/>
        <v>0</v>
      </c>
      <c r="K28" s="41"/>
      <c r="L28" s="54">
        <f>+Maso[[#This Row],[Celkem ****]]+Maso[[#This Row],[Celkem ****]]*Maso[[#This Row],[DPH]]</f>
        <v>0</v>
      </c>
    </row>
    <row r="29" spans="1:12" ht="31.15" customHeight="1">
      <c r="A29" s="9" t="s">
        <v>84</v>
      </c>
      <c r="B29" s="7">
        <v>24</v>
      </c>
      <c r="C29" s="8" t="s">
        <v>46</v>
      </c>
      <c r="D29" s="8" t="s">
        <v>58</v>
      </c>
      <c r="E29" s="9" t="s">
        <v>9</v>
      </c>
      <c r="F29" s="45"/>
      <c r="G29" s="10" t="s">
        <v>10</v>
      </c>
      <c r="H29" s="11">
        <v>5</v>
      </c>
      <c r="I29" s="40"/>
      <c r="J29" s="12">
        <f t="shared" si="0"/>
        <v>0</v>
      </c>
      <c r="K29" s="41"/>
      <c r="L29" s="54">
        <f>+Maso[[#This Row],[Celkem ****]]+Maso[[#This Row],[Celkem ****]]*Maso[[#This Row],[DPH]]</f>
        <v>0</v>
      </c>
    </row>
    <row r="30" spans="1:12" ht="31.15" customHeight="1">
      <c r="A30" s="9" t="s">
        <v>86</v>
      </c>
      <c r="B30" s="7">
        <v>26</v>
      </c>
      <c r="C30" s="15" t="s">
        <v>24</v>
      </c>
      <c r="D30" s="8" t="s">
        <v>58</v>
      </c>
      <c r="E30" s="9" t="s">
        <v>9</v>
      </c>
      <c r="F30" s="45"/>
      <c r="G30" s="10" t="s">
        <v>10</v>
      </c>
      <c r="H30" s="11">
        <v>250</v>
      </c>
      <c r="I30" s="40"/>
      <c r="J30" s="12">
        <f t="shared" si="0"/>
        <v>0</v>
      </c>
      <c r="K30" s="41"/>
      <c r="L30" s="54">
        <f>+Maso[[#This Row],[Celkem ****]]+Maso[[#This Row],[Celkem ****]]*Maso[[#This Row],[DPH]]</f>
        <v>0</v>
      </c>
    </row>
    <row r="31" spans="1:12" ht="31.15" customHeight="1">
      <c r="A31" s="9" t="s">
        <v>87</v>
      </c>
      <c r="B31" s="7">
        <v>27</v>
      </c>
      <c r="C31" s="8" t="s">
        <v>47</v>
      </c>
      <c r="D31" s="8" t="s">
        <v>58</v>
      </c>
      <c r="E31" s="9" t="s">
        <v>9</v>
      </c>
      <c r="F31" s="45"/>
      <c r="G31" s="10" t="s">
        <v>10</v>
      </c>
      <c r="H31" s="11">
        <v>5</v>
      </c>
      <c r="I31" s="40"/>
      <c r="J31" s="12">
        <f t="shared" si="0"/>
        <v>0</v>
      </c>
      <c r="K31" s="41"/>
      <c r="L31" s="54">
        <f>+Maso[[#This Row],[Celkem ****]]+Maso[[#This Row],[Celkem ****]]*Maso[[#This Row],[DPH]]</f>
        <v>0</v>
      </c>
    </row>
    <row r="32" spans="1:12" ht="31.15" customHeight="1">
      <c r="A32" s="9" t="s">
        <v>88</v>
      </c>
      <c r="B32" s="7">
        <v>28</v>
      </c>
      <c r="C32" s="8" t="s">
        <v>25</v>
      </c>
      <c r="D32" s="8" t="s">
        <v>58</v>
      </c>
      <c r="E32" s="9" t="s">
        <v>9</v>
      </c>
      <c r="F32" s="45"/>
      <c r="G32" s="10" t="s">
        <v>10</v>
      </c>
      <c r="H32" s="11">
        <v>5</v>
      </c>
      <c r="I32" s="40"/>
      <c r="J32" s="12">
        <f t="shared" si="0"/>
        <v>0</v>
      </c>
      <c r="K32" s="41"/>
      <c r="L32" s="54">
        <f>+Maso[[#This Row],[Celkem ****]]+Maso[[#This Row],[Celkem ****]]*Maso[[#This Row],[DPH]]</f>
        <v>0</v>
      </c>
    </row>
    <row r="33" spans="1:12" ht="31.15" customHeight="1">
      <c r="A33" s="9" t="s">
        <v>89</v>
      </c>
      <c r="B33" s="7">
        <v>29</v>
      </c>
      <c r="C33" s="8" t="s">
        <v>26</v>
      </c>
      <c r="D33" s="8" t="s">
        <v>58</v>
      </c>
      <c r="E33" s="9" t="s">
        <v>9</v>
      </c>
      <c r="F33" s="45"/>
      <c r="G33" s="10" t="s">
        <v>10</v>
      </c>
      <c r="H33" s="11">
        <v>5</v>
      </c>
      <c r="I33" s="40"/>
      <c r="J33" s="12">
        <f t="shared" si="0"/>
        <v>0</v>
      </c>
      <c r="K33" s="41"/>
      <c r="L33" s="54">
        <f>+Maso[[#This Row],[Celkem ****]]+Maso[[#This Row],[Celkem ****]]*Maso[[#This Row],[DPH]]</f>
        <v>0</v>
      </c>
    </row>
    <row r="34" spans="1:12" ht="31.15" customHeight="1">
      <c r="A34" s="9" t="s">
        <v>91</v>
      </c>
      <c r="B34" s="7">
        <v>31</v>
      </c>
      <c r="C34" s="16" t="s">
        <v>94</v>
      </c>
      <c r="D34" s="8" t="s">
        <v>58</v>
      </c>
      <c r="E34" s="17" t="s">
        <v>9</v>
      </c>
      <c r="F34" s="45"/>
      <c r="G34" s="10" t="s">
        <v>10</v>
      </c>
      <c r="H34" s="11">
        <v>20</v>
      </c>
      <c r="I34" s="40"/>
      <c r="J34" s="18">
        <f t="shared" si="0"/>
        <v>0</v>
      </c>
      <c r="K34" s="41"/>
      <c r="L34" s="54">
        <f>+Maso[[#This Row],[Celkem ****]]+Maso[[#This Row],[Celkem ****]]*Maso[[#This Row],[DPH]]</f>
        <v>0</v>
      </c>
    </row>
    <row r="35" spans="1:12" ht="31.15" customHeight="1" thickBot="1">
      <c r="A35" s="9" t="s">
        <v>90</v>
      </c>
      <c r="B35" s="7">
        <v>30</v>
      </c>
      <c r="C35" s="8" t="s">
        <v>27</v>
      </c>
      <c r="D35" s="8" t="s">
        <v>58</v>
      </c>
      <c r="E35" s="17" t="s">
        <v>9</v>
      </c>
      <c r="F35" s="45"/>
      <c r="G35" s="10" t="s">
        <v>10</v>
      </c>
      <c r="H35" s="11">
        <v>10</v>
      </c>
      <c r="I35" s="40"/>
      <c r="J35" s="12">
        <f t="shared" si="0"/>
        <v>0</v>
      </c>
      <c r="K35" s="41"/>
      <c r="L35" s="54">
        <f>+Maso[[#This Row],[Celkem ****]]+Maso[[#This Row],[Celkem ****]]*Maso[[#This Row],[DPH]]</f>
        <v>0</v>
      </c>
    </row>
    <row r="36" spans="1:12" ht="31.15" customHeight="1" thickBot="1">
      <c r="A36" s="43"/>
      <c r="B36" s="19" t="s">
        <v>28</v>
      </c>
      <c r="C36" s="20"/>
      <c r="D36" s="20"/>
      <c r="E36" s="20"/>
      <c r="F36" s="20"/>
      <c r="G36" s="21"/>
      <c r="H36" s="22"/>
      <c r="I36" s="21"/>
      <c r="J36" s="51">
        <f>SUBTOTAL(109,[Celkem ****])</f>
        <v>0</v>
      </c>
      <c r="K36" s="52"/>
      <c r="L36" s="55">
        <f>SUBTOTAL(109,[Spolu s DPH])</f>
        <v>0</v>
      </c>
    </row>
    <row r="37" spans="2:8" ht="31.15" customHeight="1">
      <c r="B37" s="48"/>
      <c r="C37" s="48"/>
      <c r="D37" s="48"/>
      <c r="E37" s="23"/>
      <c r="F37" s="24"/>
      <c r="G37" s="24"/>
      <c r="H37" s="25"/>
    </row>
    <row r="38" spans="2:8" ht="31.15" customHeight="1">
      <c r="B38" s="2"/>
      <c r="E38" s="23"/>
      <c r="F38" s="24"/>
      <c r="G38" s="24"/>
      <c r="H38" s="26"/>
    </row>
    <row r="39" spans="2:8" ht="31.15" customHeight="1">
      <c r="B39" s="24"/>
      <c r="C39" s="24"/>
      <c r="D39" s="24"/>
      <c r="E39" s="23"/>
      <c r="F39" s="24"/>
      <c r="G39" s="24"/>
      <c r="H39" s="24"/>
    </row>
    <row r="40" spans="2:8" ht="31.15" customHeight="1">
      <c r="B40" s="24"/>
      <c r="C40" s="24"/>
      <c r="D40" s="24"/>
      <c r="E40" s="23"/>
      <c r="F40" s="24"/>
      <c r="G40" s="24"/>
      <c r="H40" s="24"/>
    </row>
    <row r="41" spans="2:8" ht="31.15" customHeight="1">
      <c r="B41" s="24"/>
      <c r="C41" s="24"/>
      <c r="D41" s="24"/>
      <c r="E41" s="23"/>
      <c r="F41" s="24"/>
      <c r="G41" s="24"/>
      <c r="H41" s="24"/>
    </row>
    <row r="42" spans="2:8" ht="31.15" customHeight="1">
      <c r="B42" s="24"/>
      <c r="C42" s="24"/>
      <c r="D42" s="24"/>
      <c r="E42" s="23"/>
      <c r="F42" s="24"/>
      <c r="G42" s="24"/>
      <c r="H42" s="24"/>
    </row>
    <row r="43" spans="2:8" ht="31.15" customHeight="1">
      <c r="B43" s="24"/>
      <c r="C43" s="24"/>
      <c r="D43" s="24"/>
      <c r="E43" s="23"/>
      <c r="F43" s="24"/>
      <c r="G43" s="24"/>
      <c r="H43" s="24"/>
    </row>
    <row r="44" spans="2:8" ht="31.15" customHeight="1">
      <c r="B44" s="46"/>
      <c r="C44" s="46"/>
      <c r="D44" s="46"/>
      <c r="E44" s="46"/>
      <c r="F44" s="42"/>
      <c r="G44" s="47"/>
      <c r="H44" s="47"/>
    </row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spans="9:10" ht="17.25" customHeight="1">
      <c r="I56" s="46"/>
      <c r="J56" s="46"/>
    </row>
    <row r="57" spans="9:10" ht="15">
      <c r="I57" s="46"/>
      <c r="J57" s="46"/>
    </row>
    <row r="58" spans="9:10" ht="15">
      <c r="I58" s="46"/>
      <c r="J58" s="46"/>
    </row>
    <row r="59" spans="9:10" ht="15">
      <c r="I59" s="46"/>
      <c r="J59" s="46"/>
    </row>
    <row r="60" spans="9:10" ht="32.25" customHeight="1">
      <c r="I60" s="46"/>
      <c r="J60" s="46"/>
    </row>
    <row r="61" spans="9:10" ht="15">
      <c r="I61" s="46"/>
      <c r="J61" s="46"/>
    </row>
    <row r="62" spans="9:10" ht="15">
      <c r="I62" s="46"/>
      <c r="J62" s="46"/>
    </row>
    <row r="63" spans="9:10" ht="15">
      <c r="I63" s="46"/>
      <c r="J63" s="46"/>
    </row>
    <row r="64" spans="9:10" ht="15">
      <c r="I64" s="46"/>
      <c r="J64" s="46"/>
    </row>
  </sheetData>
  <sheetProtection algorithmName="SHA-512" hashValue="zFwLHvQft7fNPyF2hsVHgOdpw/tIzjZ75AIPCfX11O6z27TYKivq7KiMJbblLkMhEVJMq3oXWcpv0oqJF2in6Q==" saltValue="CFbjvfmT0dizYXJUJTDZcg==" spinCount="100000" sheet="1" objects="1" scenarios="1"/>
  <mergeCells count="12">
    <mergeCell ref="B37:D37"/>
    <mergeCell ref="I56:J56"/>
    <mergeCell ref="I57:J57"/>
    <mergeCell ref="I58:J58"/>
    <mergeCell ref="I59:J59"/>
    <mergeCell ref="I61:J61"/>
    <mergeCell ref="I62:J62"/>
    <mergeCell ref="I63:J63"/>
    <mergeCell ref="I64:J64"/>
    <mergeCell ref="B44:E44"/>
    <mergeCell ref="G44:H44"/>
    <mergeCell ref="I60:J60"/>
  </mergeCells>
  <printOptions/>
  <pageMargins left="0.7" right="0.7" top="0.787401575" bottom="0.787401575" header="0.3" footer="0.3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 topLeftCell="A1">
      <selection activeCell="C17" sqref="C17"/>
    </sheetView>
  </sheetViews>
  <sheetFormatPr defaultColWidth="9.140625" defaultRowHeight="15"/>
  <cols>
    <col min="1" max="1" width="46.8515625" style="0" customWidth="1"/>
    <col min="2" max="2" width="50.00390625" style="0" customWidth="1"/>
  </cols>
  <sheetData>
    <row r="1" spans="1:11" s="30" customFormat="1" ht="15">
      <c r="A1" s="28" t="s">
        <v>48</v>
      </c>
      <c r="B1" s="28" t="s">
        <v>49</v>
      </c>
      <c r="C1" s="28" t="s">
        <v>50</v>
      </c>
      <c r="D1" s="28" t="s">
        <v>51</v>
      </c>
      <c r="E1" s="28" t="s">
        <v>52</v>
      </c>
      <c r="F1" s="28" t="s">
        <v>53</v>
      </c>
      <c r="G1" s="28" t="s">
        <v>54</v>
      </c>
      <c r="H1" s="28" t="s">
        <v>55</v>
      </c>
      <c r="I1" s="28" t="s">
        <v>56</v>
      </c>
      <c r="J1" s="29" t="s">
        <v>4</v>
      </c>
      <c r="K1" s="28" t="s">
        <v>57</v>
      </c>
    </row>
    <row r="2" spans="1:2" ht="15">
      <c r="A2" s="31" t="s">
        <v>34</v>
      </c>
      <c r="B2" t="str">
        <f>UPPER(A2)</f>
        <v>HOVĚZÍ DRŠŤKY PŘEDVAŘENÉ KRÁJENÉ</v>
      </c>
    </row>
    <row r="3" spans="1:2" ht="15">
      <c r="A3" s="32" t="s">
        <v>11</v>
      </c>
      <c r="B3" t="str">
        <f aca="true" t="shared" si="0" ref="B3:B32">UPPER(A3)</f>
        <v>HOVĚZÍ KLIŽKA BEZ KOSTI</v>
      </c>
    </row>
    <row r="4" spans="1:2" ht="15">
      <c r="A4" s="31" t="s">
        <v>12</v>
      </c>
      <c r="B4" t="str">
        <f t="shared" si="0"/>
        <v>HOVĚZÍ KRK BEZ KOSTI</v>
      </c>
    </row>
    <row r="5" spans="1:2" ht="15">
      <c r="A5" s="31" t="s">
        <v>35</v>
      </c>
      <c r="B5" t="str">
        <f t="shared" si="0"/>
        <v>HOVĚZÍ PLEC BEZ KOSTI KOSTKY / NUDLIČKY</v>
      </c>
    </row>
    <row r="6" spans="1:2" ht="15">
      <c r="A6" s="31" t="s">
        <v>36</v>
      </c>
      <c r="B6" t="str">
        <f>UPPER(A6)</f>
        <v>HOVĚZÍ PLEC BEZ KOSTIPLÁTKY 120G (TOLERANCE 10G)</v>
      </c>
    </row>
    <row r="7" spans="1:2" ht="15">
      <c r="A7" s="31" t="s">
        <v>13</v>
      </c>
      <c r="B7" t="str">
        <f t="shared" si="0"/>
        <v>HOVĚZÍ PLEC BEZ KOSTI</v>
      </c>
    </row>
    <row r="8" spans="1:2" ht="15">
      <c r="A8" s="31" t="s">
        <v>14</v>
      </c>
      <c r="B8" t="str">
        <f t="shared" si="0"/>
        <v>HOVĚZÍ PŘEDNÍ BEZ KOSTI</v>
      </c>
    </row>
    <row r="9" spans="1:2" ht="15">
      <c r="A9" s="31" t="s">
        <v>37</v>
      </c>
      <c r="B9" t="str">
        <f t="shared" si="0"/>
        <v>HOVĚZÍ ROŠTĚNÁ BÝK</v>
      </c>
    </row>
    <row r="10" spans="1:2" ht="15">
      <c r="A10" s="31" t="s">
        <v>38</v>
      </c>
      <c r="B10" t="str">
        <f t="shared" si="0"/>
        <v>HOVĚZÍ ZADNÍ -OŘECH</v>
      </c>
    </row>
    <row r="11" spans="1:2" ht="15">
      <c r="A11" s="31" t="s">
        <v>39</v>
      </c>
      <c r="B11" t="str">
        <f t="shared" si="0"/>
        <v>HOVĚZÍ ZADNÍ VÁLEČEK</v>
      </c>
    </row>
    <row r="12" spans="1:2" ht="15">
      <c r="A12" s="31" t="s">
        <v>40</v>
      </c>
      <c r="B12" t="str">
        <f t="shared" si="0"/>
        <v>HOVĚZÍ ZADNÍ VRCHNÍ ŠÁL</v>
      </c>
    </row>
    <row r="13" spans="1:2" ht="15">
      <c r="A13" s="31" t="s">
        <v>41</v>
      </c>
      <c r="B13" t="str">
        <f t="shared" si="0"/>
        <v>HOVĚZÍ ZADNÍ PLÁTKY 120G (TOLERANCE 10G)</v>
      </c>
    </row>
    <row r="14" spans="1:2" ht="15">
      <c r="A14" s="33" t="s">
        <v>15</v>
      </c>
      <c r="B14" t="str">
        <f t="shared" si="0"/>
        <v>MASO MLETÉ MIX (HOVĚZÍ /VEPŘOVÉ)</v>
      </c>
    </row>
    <row r="15" spans="1:2" ht="15">
      <c r="A15" s="31" t="s">
        <v>42</v>
      </c>
      <c r="B15" t="str">
        <f t="shared" si="0"/>
        <v>VEPŘOVÁ JÁTRA</v>
      </c>
    </row>
    <row r="16" spans="1:2" ht="15">
      <c r="A16" s="31" t="s">
        <v>17</v>
      </c>
      <c r="B16" t="str">
        <f>UPPER(A16)</f>
        <v>VEPŘOVÁ KRKOVICE BEZ KOSTI</v>
      </c>
    </row>
    <row r="17" spans="1:2" ht="15">
      <c r="A17" s="31" t="s">
        <v>43</v>
      </c>
      <c r="B17" t="str">
        <f t="shared" si="0"/>
        <v>VEPŘOVÁ KRKOVICE BEZ KOSTI PLÁTKY 120G AZ 130G</v>
      </c>
    </row>
    <row r="18" spans="1:2" ht="15">
      <c r="A18" s="31" t="s">
        <v>18</v>
      </c>
      <c r="B18" t="str">
        <f t="shared" si="0"/>
        <v>VEPŘOVÁ KÝTA BEZ KOSTI</v>
      </c>
    </row>
    <row r="19" spans="1:2" ht="15">
      <c r="A19" s="31" t="s">
        <v>44</v>
      </c>
      <c r="B19" t="str">
        <f t="shared" si="0"/>
        <v>VEPŘOVÁ KÝTA BEZ KOSTI PLÁTKY 120G AŽ 130G</v>
      </c>
    </row>
    <row r="20" spans="1:2" ht="15">
      <c r="A20" s="31" t="s">
        <v>19</v>
      </c>
      <c r="B20" t="str">
        <f t="shared" si="0"/>
        <v>VEPŘOVÁ LÍČKA</v>
      </c>
    </row>
    <row r="21" spans="1:2" ht="15">
      <c r="A21" s="31" t="s">
        <v>20</v>
      </c>
      <c r="B21" t="str">
        <f t="shared" si="0"/>
        <v>VEPŘOVÁ PANENKA BEZ PALCE</v>
      </c>
    </row>
    <row r="22" spans="1:2" ht="15">
      <c r="A22" s="31" t="s">
        <v>21</v>
      </c>
      <c r="B22" t="str">
        <f t="shared" si="0"/>
        <v>VEPŘOVÁ PANENKA S PALCEM</v>
      </c>
    </row>
    <row r="23" spans="1:2" ht="15">
      <c r="A23" s="31" t="s">
        <v>45</v>
      </c>
      <c r="B23" t="str">
        <f t="shared" si="0"/>
        <v>VEPŘOVÁ PANENKA PALEC</v>
      </c>
    </row>
    <row r="24" spans="1:2" ht="15">
      <c r="A24" s="31" t="s">
        <v>22</v>
      </c>
      <c r="B24" t="str">
        <f t="shared" si="0"/>
        <v>VEPŘOVÁ PEČENĚ BEZ KOSTI</v>
      </c>
    </row>
    <row r="25" spans="1:2" ht="15">
      <c r="A25" s="31" t="s">
        <v>46</v>
      </c>
      <c r="B25" t="str">
        <f t="shared" si="0"/>
        <v>VEPŘOVÁ PEČENĚ BEZ KOSTI PLÁTKY 120 AŽ 130G</v>
      </c>
    </row>
    <row r="26" spans="1:2" ht="15">
      <c r="A26" s="31" t="s">
        <v>23</v>
      </c>
      <c r="B26" t="str">
        <f t="shared" si="0"/>
        <v>VEPŘOVÁ PEČENĚ BEZ KOSTI A BEZ ŘETÍZKU</v>
      </c>
    </row>
    <row r="27" spans="1:2" ht="15">
      <c r="A27" s="31" t="s">
        <v>24</v>
      </c>
      <c r="B27" t="str">
        <f t="shared" si="0"/>
        <v>VEPŘOVÁ PLEC BEZ KOSTI</v>
      </c>
    </row>
    <row r="28" spans="1:2" ht="15">
      <c r="A28" s="31" t="s">
        <v>47</v>
      </c>
      <c r="B28" t="str">
        <f t="shared" si="0"/>
        <v>VEPŘOVÁ PLEC BEZ KOSTI NUDLIČKY/KOSTKY</v>
      </c>
    </row>
    <row r="29" spans="1:2" ht="15">
      <c r="A29" s="31" t="s">
        <v>25</v>
      </c>
      <c r="B29" t="str">
        <f t="shared" si="0"/>
        <v>VEPŘOVÁ ŽEBRA Z PEČENĚ MASITÁ</v>
      </c>
    </row>
    <row r="30" spans="1:2" ht="15">
      <c r="A30" s="31" t="s">
        <v>26</v>
      </c>
      <c r="B30" t="str">
        <f t="shared" si="0"/>
        <v>VEPŘOVÉ KOLENO ZADNÍ BEZ KOSTI S KŮŽÍ</v>
      </c>
    </row>
    <row r="31" spans="1:2" ht="15">
      <c r="A31" s="31" t="s">
        <v>27</v>
      </c>
      <c r="B31" t="str">
        <f t="shared" si="0"/>
        <v>VEPŘOVÝ OŘEZ LIBOVÝ (80% MASA)</v>
      </c>
    </row>
    <row r="32" spans="1:2" ht="15">
      <c r="A32" s="31" t="s">
        <v>30</v>
      </c>
      <c r="B32" t="str">
        <f t="shared" si="0"/>
        <v>VEPŘOVÝ BŮČEK BK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2023-05-10T06:58:38Z</cp:lastPrinted>
  <dcterms:created xsi:type="dcterms:W3CDTF">2023-01-11T08:55:11Z</dcterms:created>
  <dcterms:modified xsi:type="dcterms:W3CDTF">2024-01-29T06:47:06Z</dcterms:modified>
  <cp:category/>
  <cp:version/>
  <cp:contentType/>
  <cp:contentStatus/>
</cp:coreProperties>
</file>