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31" yWindow="65431" windowWidth="19425" windowHeight="1042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F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měsíc zkouškové</t>
        </r>
      </text>
    </comment>
  </commentList>
</comments>
</file>

<file path=xl/sharedStrings.xml><?xml version="1.0" encoding="utf-8"?>
<sst xmlns="http://schemas.openxmlformats.org/spreadsheetml/2006/main" count="189" uniqueCount="133">
  <si>
    <t>Specifikace</t>
  </si>
  <si>
    <t>MJ</t>
  </si>
  <si>
    <t>Celkem</t>
  </si>
  <si>
    <t>Nabídku zaslal:</t>
  </si>
  <si>
    <t>Dne:</t>
  </si>
  <si>
    <t>Požadovaná četnost závozů:</t>
  </si>
  <si>
    <t>PČ</t>
  </si>
  <si>
    <t>Cena za MJ bez DPH ***</t>
  </si>
  <si>
    <t>Cena celkem ****</t>
  </si>
  <si>
    <t>DPH</t>
  </si>
  <si>
    <t>Sloupec1</t>
  </si>
  <si>
    <t>Název (váha balení se může lišit v rozsahu 5%)</t>
  </si>
  <si>
    <t xml:space="preserve">Předpokládané množství </t>
  </si>
  <si>
    <t>kořenící přípravek v pastě, vhodný pro studenou i teplou kuchyni, složení řepkový olej, směs bazalky, majoránu, rozmarínu a tymiánu, sůl max 10%</t>
  </si>
  <si>
    <t>kořenící přípravek v pastě, vhodný pro studenou i teplou kuchyni, bambucký olej, řepkový olej, min 40% česnek</t>
  </si>
  <si>
    <t>kořenící přípravek v pastě, vhodný pro studenou i teplou kuchyni, řepkový olej, min 36% bazalka</t>
  </si>
  <si>
    <t>kořenící přípravek v pastě, vhodný pro studenou i teplou kuchyni, řepkový a slunečnicový olej, petržel, bazakla, kerblík, pažitka, libeček, kopr, oregano, rozmarýn</t>
  </si>
  <si>
    <t>kořenící přípravek v pastě, vhodný pro studenou i teplou kuchyni, řepkový olej, bazalka, petržel, oregano, česnek, cibule, červená paprika</t>
  </si>
  <si>
    <t>kořenící přípravek v pastě, vhodný pro studenou i teplou kuchyni, směs olejů, min 22% houby</t>
  </si>
  <si>
    <t>Koncentrát s příchutí rakytník-limeta, vegan výrobek, max 0,02 l konventrátu na 200 ml nápoje</t>
  </si>
  <si>
    <t>Sypká směs, min 31% bramborové vločky a bramborová mouka ( z toho 99% brambory a kurkuma), deklarovaná výtěžnost min 31kg ( z toho  15 kg směs a 16l voda)</t>
  </si>
  <si>
    <t>koncentrovaný výrobek z kvasničným extraktem, instatní, obsahuje min 10% zeleniny (cibule, rajčata, česnek, mrkev) deklarovaná výtěžnost max 160g směsi na 1l vody, max koncentrace siřičitanu v připraveném produktu max 8 mg/kg</t>
  </si>
  <si>
    <t>koncentrovaný výrobek k masu, instatní, deklarovaná výtěžnost max 100g směsi na 1l vody, max koncentrace siřičitanu v připraveném produktu max 10 mg/kg</t>
  </si>
  <si>
    <t>koncentrovaný výrobek z kvasničným extraktem, instatní, obsahuje výtažek zeleniny (cibule, rajčata, červená řepa) deklarovaná výtěžnost max 70g směsi na 1l vody, max koncentrace siřičitanu v připraveném produktu max 9 mg/kg</t>
  </si>
  <si>
    <t>Sušený výrobek na dochucení, hovězí tuk, kvasničný extrakt, kouřové aroma, koncentrace siřičitanu max 0,8mg/kg v hotovém výrobku, max 20g na 1l vody</t>
  </si>
  <si>
    <t>sušený výrobek zvýrazňující chuť a vůni, min podíl 2,9% žampionového extraktu, s hovězím tuke a maximálním podílem siřičitanu v hotovém výrobku 0,8mg/kg, max 20g směsi na 1l vody</t>
  </si>
  <si>
    <t>sušený výrobek zvýrazňující chuť a vůni,  s hovězím tukem a maximálním podílem siřičitanu v hotovém výrobku 0,5mg/kg, max 20g směsi na 1l vody</t>
  </si>
  <si>
    <t>sušený výrobek zvýrazňující chuť a vůni,  s kuřecím tukem a masem a maximálním podílem siřičitanu v hotovém výrobku 0,2mg/kg, max 20g směsi na 1l vody</t>
  </si>
  <si>
    <t>sušený výrobek zvýrazňující chuť a vůni, min podíl zeleniny 4% (mrkev, cibule, hrášek, pórek) a maximálním podílem siřičitanu v hotovém výrobku 0,3mg/kg, max 24g směsi na 1l vody</t>
  </si>
  <si>
    <t>směs na přípravu tiramisu, max 250g výrobku na 1l smetany</t>
  </si>
  <si>
    <t>Sušený výrobek na dochucení, min 6% česnek a 1,8% česnekový extrakt, kvasničný extrakt, koncentrace siřičitanu max 0,2mg/kg v hotovém výrobku, max 16g na 1l vody</t>
  </si>
  <si>
    <t>Koncentrát s příchutí malina, vegan výrobek, max 0,02 l konventrátu na 200 ml nápoje</t>
  </si>
  <si>
    <t>Koncentrát s příchutí granátové jablko, vegan výrobek, max 0,02 l konventrátu na 200 ml nápoje</t>
  </si>
  <si>
    <t>Koncentrát s příchutí mango, vegan výrobek, max 0,02 l konventrátu na 200 ml nápoje</t>
  </si>
  <si>
    <t>Závařkové těstoviny mušličky bal 5 kg</t>
  </si>
  <si>
    <t>Závařkové těstoviny Hvězdičky bal 5kg</t>
  </si>
  <si>
    <t>Závařkové těstoviny Písmenká bal 5kg</t>
  </si>
  <si>
    <t>Základ na tiramisu, bal 1.2kg</t>
  </si>
  <si>
    <t>Čokoládová poleva 1kg</t>
  </si>
  <si>
    <t>Čokoládová pěna s kousky bal 1,5kg</t>
  </si>
  <si>
    <t>Zeleninový bujón VEGAN bal 6kg</t>
  </si>
  <si>
    <t>Hovězí bujón bal 6kg</t>
  </si>
  <si>
    <t>Slepičí bujón bal 6kg</t>
  </si>
  <si>
    <t>Houbový bujón bal 1,2kg</t>
  </si>
  <si>
    <t>Uzený bujón bal 1,2kg</t>
  </si>
  <si>
    <t>Česnekový bujón VEGAN bal 1,4kg</t>
  </si>
  <si>
    <t>Šťáva k vepřové pečeni bal 3kg</t>
  </si>
  <si>
    <t>Šťáva k drůbeži bal 3kg</t>
  </si>
  <si>
    <t>Šťáva ke zvěřině VEGAN bal 1kg</t>
  </si>
  <si>
    <t>Kořenící pasta česnek bal 480g</t>
  </si>
  <si>
    <t>Kořenící pasta provensálské bal 480g</t>
  </si>
  <si>
    <t>Kořenící pasta zahradní bylinky bal 480g</t>
  </si>
  <si>
    <t>Kořenící pasta bazalka bal 480g</t>
  </si>
  <si>
    <t>Kořenící pasta All´Italiana bal 480g</t>
  </si>
  <si>
    <t>Kořenící pasta houby bal 480g</t>
  </si>
  <si>
    <t>Bramborové těsto bal 5kg</t>
  </si>
  <si>
    <t>Malina koncentrát bal 5l</t>
  </si>
  <si>
    <t>Granátové jablko koncentrát bal 5l</t>
  </si>
  <si>
    <t>Mango koncentrát bal 5l</t>
  </si>
  <si>
    <t>Rakytník - limetka koncentrát bal 5l</t>
  </si>
  <si>
    <t>Ajvar bal 0,68</t>
  </si>
  <si>
    <t>Olej ve spreji bal 500ml</t>
  </si>
  <si>
    <t>ks</t>
  </si>
  <si>
    <t>směs na výrobu čoikoládové pěny, min 5% hořké čokolády, bez vaření</t>
  </si>
  <si>
    <t>ztužený tuk z kakového prášku, obsah tuku max 16%</t>
  </si>
  <si>
    <t>semolínové těstoviny, nelepí u vaření</t>
  </si>
  <si>
    <t>pšeničné těstoviny, nelepí u vaření</t>
  </si>
  <si>
    <t>sterilovaná směs z papriky a lilku, červená paprika min 84%, lilek min 8%, pálivá paprika, česnek</t>
  </si>
  <si>
    <t>2x měsíčně</t>
  </si>
  <si>
    <t>vyplňte prosím</t>
  </si>
  <si>
    <t>ZELENINOVY-BUJON-VEGAN-BAL-6KG-PHA</t>
  </si>
  <si>
    <t>HOVEZI-BUJON-BAL-6KG-PHA</t>
  </si>
  <si>
    <t>SLEPICI-BUJON-BAL-6KG-PHA</t>
  </si>
  <si>
    <t>HOUBOVY-BUJON-BAL-1-2KG-PHA</t>
  </si>
  <si>
    <t>UZENY-BUJON-BAL-1-2KG-PHA</t>
  </si>
  <si>
    <t>CESNEKOVY-BUJON-VEGAN-BAL-1-4KG-PHA</t>
  </si>
  <si>
    <t>STAVA-K-VEPROVE-PECENI-BAL-3KG-PHA</t>
  </si>
  <si>
    <t>STAVA-K-DRUBEZI-BAL-3KG-PHA</t>
  </si>
  <si>
    <t>STAVA-KE-ZVERINE-VEGAN-BAL-1KG-PHA</t>
  </si>
  <si>
    <t>KORENICI-PASTA-CESNEK-BAL-480G-PHA</t>
  </si>
  <si>
    <t>KORENICI-PASTA-PROVENSALSKE-BAL-480G-PHA</t>
  </si>
  <si>
    <t>KORENICI-PASTA-ZAHRADNI-BYLINKY-BAL-480G-PHA</t>
  </si>
  <si>
    <t>KORENICI-PASTA-BAZALKA-BAL-480G-PHA</t>
  </si>
  <si>
    <t>KORENICI-PASTA-ALLITALIANA-BAL-480G-PHA</t>
  </si>
  <si>
    <t>KORENICI-PASTA-HOUBY-BAL-480G-PHA</t>
  </si>
  <si>
    <t>BRAMBOROVE-TESTO-BAL-5KG-PHA</t>
  </si>
  <si>
    <t>MALINA-KONCENTRAT-BAL-5L-PHA</t>
  </si>
  <si>
    <t>GRANATOVE-JABLKO-KONCENTRAT-BAL-5L-PHA</t>
  </si>
  <si>
    <t>MANGO-KONCENTRAT-BAL-5L-PHA</t>
  </si>
  <si>
    <t>RAKYTNIK-LIMETKA-KONCENTRAT-BAL-5L-PHA</t>
  </si>
  <si>
    <t>AJVAR-BAL-0-68-PHA</t>
  </si>
  <si>
    <t>ZAKLAD-NA-TIRAMISU-BAL-1-2KG-PHA</t>
  </si>
  <si>
    <t>OLEJ-VE-SPREJI-BAL-500ML-PHA</t>
  </si>
  <si>
    <t>ZAVARKOVE-TESTOVINY-MUSLICKY-BAL-5-KG-PHA</t>
  </si>
  <si>
    <t>ZAVARKOVE-TESTOVINY-HVEZDICKY-BAL-5KG-PHA</t>
  </si>
  <si>
    <t>ZAVARKOVE-TESTOVINY-PISMENKA-BAL-5KG-PHA</t>
  </si>
  <si>
    <t>COKOLADOVA-PENA-S-KOUSKY-BAL-1-5KG-PHA</t>
  </si>
  <si>
    <t>COKOLADOVA-POLEVA-1KG-PHA</t>
  </si>
  <si>
    <t>Minimální trvanlivost</t>
  </si>
  <si>
    <t>v první 1/3 záruční lhůty</t>
  </si>
  <si>
    <t>číslo produktu v katalogu dodavatele, nebo přesný název a označení produktu</t>
  </si>
  <si>
    <t>Navrhovaný počet kusů v jednom balení</t>
  </si>
  <si>
    <t>Váha jednoho balení (v případě potřeby upravte)</t>
  </si>
  <si>
    <t>ZELENINOVY-BUJON-VEGAN-BAL-6KG-HK</t>
  </si>
  <si>
    <t>HOVEZI-BUJON-BAL-6KG-HK</t>
  </si>
  <si>
    <t>SLEPICI-BUJON-BAL-6KG-HK</t>
  </si>
  <si>
    <t>HOUBOVY-BUJON-BAL-1-2KG-HK</t>
  </si>
  <si>
    <t>UZENY-BUJON-BAL-1-2KG-HK</t>
  </si>
  <si>
    <t>CESNEKOVY-BUJON-VEGAN-BAL-1-4KG-HK</t>
  </si>
  <si>
    <t>STAVA-K-VEPROVE-PECENI-BAL-3KG-HK</t>
  </si>
  <si>
    <t>STAVA-K-DRUBEZI-BAL-3KG-HK</t>
  </si>
  <si>
    <t>STAVA-KE-ZVERINE-VEGAN-BAL-1KG-HK</t>
  </si>
  <si>
    <t>KORENICI-PASTA-CESNEK-BAL-480G-HK</t>
  </si>
  <si>
    <t>KORENICI-PASTA-PROVENSALSKE-BAL-480G-HK</t>
  </si>
  <si>
    <t>KORENICI-PASTA-ZAHRADNI-BYLINKY-BAL-480G-HK</t>
  </si>
  <si>
    <t>KORENICI-PASTA-BAZALKA-BAL-480G-HK</t>
  </si>
  <si>
    <t>KORENICI-PASTA-ALLITALIANA-BAL-480G-HK</t>
  </si>
  <si>
    <t>KORENICI-PASTA-HOUBY-BAL-480G-HK</t>
  </si>
  <si>
    <t>BRAMBOROVE-TESTO-BAL-5KG-HK</t>
  </si>
  <si>
    <t>MALINA-KONCENTRAT-BAL-5L-HK</t>
  </si>
  <si>
    <t>GRANATOVE-JABLKO-KONCENTRAT-BAL-5L-HK</t>
  </si>
  <si>
    <t>MANGO-KONCENTRAT-BAL-5L-HK</t>
  </si>
  <si>
    <t>RAKYTNIK-LIMETKA-KONCENTRAT-BAL-5L-HK</t>
  </si>
  <si>
    <t>AJVAR-BAL-0-68-HK</t>
  </si>
  <si>
    <t>ZAKLAD-NA-TIRAMISU-BAL-1-2KG-HK</t>
  </si>
  <si>
    <t>OLEJ-VE-SPREJI-BAL-500ML-HK</t>
  </si>
  <si>
    <t>ZAVARKOVE-TESTOVINY-MUSLICKY-BAL-5-KG-HK</t>
  </si>
  <si>
    <t>ZAVARKOVE-TESTOVINY-HVEZDICKY-BAL-5KG-HK</t>
  </si>
  <si>
    <t>ZAVARKOVE-TESTOVINY-PISMENKA-BAL-5KG-HK</t>
  </si>
  <si>
    <t>COKOLADOVA-PENA-S-KOUSKY-BAL-1-5KG-HK</t>
  </si>
  <si>
    <t>COKOLADOVA-POLEVA-1KG-HK</t>
  </si>
  <si>
    <t>Sloupec2</t>
  </si>
  <si>
    <t>Spolu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</si>
</sst>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77" formatCode="#,##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2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21" applyBorder="1" applyAlignment="1">
      <alignment horizontal="left" vertical="center"/>
      <protection/>
    </xf>
    <xf numFmtId="0" fontId="7" fillId="0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3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21" applyFill="1" applyBorder="1" applyAlignment="1" applyProtection="1">
      <alignment horizontal="left" vertical="center"/>
      <protection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 wrapText="1"/>
    </xf>
    <xf numFmtId="3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0" xfId="21" applyBorder="1" applyAlignment="1">
      <alignment horizontal="left" vertical="center"/>
      <protection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left"/>
    </xf>
    <xf numFmtId="0" fontId="0" fillId="3" borderId="11" xfId="0" applyFill="1" applyBorder="1"/>
    <xf numFmtId="3" fontId="0" fillId="3" borderId="11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64" fontId="0" fillId="3" borderId="11" xfId="0" applyNumberFormat="1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vertical="center" wrapText="1"/>
      <protection locked="0"/>
    </xf>
    <xf numFmtId="0" fontId="3" fillId="4" borderId="2" xfId="0" applyFont="1" applyFill="1" applyBorder="1" applyAlignment="1" applyProtection="1">
      <alignment vertical="center" wrapText="1"/>
      <protection locked="0"/>
    </xf>
    <xf numFmtId="0" fontId="2" fillId="4" borderId="12" xfId="0" applyFont="1" applyFill="1" applyBorder="1" applyAlignment="1" applyProtection="1">
      <alignment vertical="center"/>
      <protection locked="0"/>
    </xf>
    <xf numFmtId="0" fontId="0" fillId="4" borderId="12" xfId="0" applyFill="1" applyBorder="1" applyAlignment="1" applyProtection="1">
      <alignment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9" fontId="0" fillId="4" borderId="13" xfId="2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164" fontId="0" fillId="4" borderId="4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 vertical="center"/>
    </xf>
    <xf numFmtId="164" fontId="0" fillId="0" borderId="0" xfId="0" applyNumberFormat="1"/>
    <xf numFmtId="164" fontId="4" fillId="3" borderId="4" xfId="0" applyNumberFormat="1" applyFont="1" applyFill="1" applyBorder="1" applyAlignment="1">
      <alignment horizontal="center" vertical="center" wrapText="1"/>
    </xf>
    <xf numFmtId="164" fontId="0" fillId="0" borderId="13" xfId="20" applyNumberFormat="1" applyFont="1" applyFill="1" applyBorder="1" applyAlignment="1" applyProtection="1">
      <alignment horizontal="center" vertical="center"/>
      <protection/>
    </xf>
    <xf numFmtId="164" fontId="0" fillId="3" borderId="12" xfId="0" applyNumberForma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3" xfId="21"/>
  </cellStyles>
  <dxfs count="36"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numFmt numFmtId="177" formatCode="#,##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left" vertical="bottom" textRotation="0" wrapText="1" shrinkToFit="1" readingOrder="0"/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medium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medium"/>
        <right style="thin"/>
        <top style="thin"/>
        <bottom style="medium"/>
      </border>
    </dxf>
    <dxf>
      <numFmt numFmtId="164" formatCode="#,##0.00\ &quot;Kč&quot;"/>
      <fill>
        <patternFill patternType="none"/>
      </fill>
      <alignment vertical="center" textRotation="0" wrapText="1" shrinkToFit="1" readingOrder="0"/>
      <protection hidden="1" locked="0"/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vertical="center" textRotation="0" wrapText="1" shrinkToFit="1" readingOrder="0"/>
      <border>
        <right style="thin"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fill>
        <patternFill patternType="solid">
          <bgColor rgb="FFFFFF00"/>
        </patternFill>
      </fill>
      <alignment vertical="center" textRotation="0" wrapText="1" shrinkToFit="1" readingOrder="0"/>
      <border>
        <left style="thin"/>
        <right/>
        <top style="thin"/>
        <bottom style="thin"/>
        <vertical style="thin"/>
        <horizontal style="thin"/>
      </border>
      <protection hidden="1" locked="0"/>
    </dxf>
    <dxf>
      <fill>
        <patternFill patternType="solid">
          <bgColor rgb="FFFFFF00"/>
        </patternFill>
      </fill>
      <alignment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ill>
        <patternFill patternType="solid">
          <bgColor rgb="FFFFFF00"/>
        </patternFill>
      </fill>
      <alignment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numFmt numFmtId="164" formatCode="#,##0.00\ &quot;Kč&quot;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77" formatCode="#,##0"/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alignment horizontal="center" vertical="center" textRotation="0" wrapText="1" shrinkToFit="1" readingOrder="0"/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fill>
        <patternFill>
          <bgColor theme="0" tint="-0.1499900072813034"/>
        </patternFill>
      </fill>
      <border>
        <left style="thin"/>
        <right style="thin"/>
        <top/>
        <bottom/>
        <vertical style="thin"/>
        <horizontal style="thin"/>
      </border>
    </dxf>
    <dxf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28" displayName="Tabulka128" ref="A4:O33" totalsRowCount="1" headerRowDxfId="35" dataDxfId="33" totalsRowDxfId="31" tableBorderDxfId="32" headerRowBorderDxfId="34" totalsRowBorderDxfId="30">
  <autoFilter ref="A4:O32"/>
  <tableColumns count="15">
    <tableColumn id="1" name="PČ" dataDxfId="29" totalsRowLabel="Celkem" totalsRowDxfId="14"/>
    <tableColumn id="13" name="Sloupec2" dataDxfId="18" totalsRowDxfId="13"/>
    <tableColumn id="12" name="Sloupec1" dataDxfId="28" totalsRowDxfId="12"/>
    <tableColumn id="2" name="Název (váha balení se může lišit v rozsahu 5%)" dataDxfId="27" totalsRowDxfId="11"/>
    <tableColumn id="3" name="Specifikace" dataDxfId="26" totalsRowDxfId="10"/>
    <tableColumn id="5" name="Předpokládané množství " dataDxfId="25" totalsRowDxfId="9"/>
    <tableColumn id="6" name="MJ" dataDxfId="24" totalsRowDxfId="8"/>
    <tableColumn id="8" name="Cena za MJ bez DPH ***" dataDxfId="16" totalsRowDxfId="7"/>
    <tableColumn id="10" name="Cena celkem ****" dataDxfId="23" totalsRowFunction="sum" totalsRowDxfId="6">
      <calculatedColumnFormula>+Tabulka128[[#This Row],[Předpokládané množství ]]*Tabulka128[[#This Row],[Cena za MJ bez DPH ***]]</calculatedColumnFormula>
    </tableColumn>
    <tableColumn id="4" name="Minimální trvanlivost" dataDxfId="22" totalsRowDxfId="5"/>
    <tableColumn id="7" name="Navrhovaný počet kusů v jednom balení" dataDxfId="21" totalsRowDxfId="4"/>
    <tableColumn id="9" name="Váha jednoho balení (v případě potřeby upravte)" dataDxfId="20" totalsRowDxfId="3"/>
    <tableColumn id="11" name="číslo produktu v katalogu dodavatele, nebo přesný název a označení produktu" dataDxfId="19" totalsRowDxfId="2"/>
    <tableColumn id="14" name="DPH" dataDxfId="17" totalsRowDxfId="1"/>
    <tableColumn id="15" name="Spolu s DPH" dataDxfId="15" totalsRowFunction="sum" totalsRowDxfId="0">
      <calculatedColumnFormula>+Tabulka128[[#This Row],[Cena celkem ****]]*Tabulka128[[#This Row],[DPH]]+Tabulka128[[#This Row],[Cena celkem ****]]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showGridLines="0" tabSelected="1" zoomScale="70" zoomScaleNormal="70" workbookViewId="0" topLeftCell="A1">
      <selection activeCell="E9" sqref="E9"/>
    </sheetView>
  </sheetViews>
  <sheetFormatPr defaultColWidth="9.140625" defaultRowHeight="15"/>
  <cols>
    <col min="1" max="1" width="6.8515625" style="1" customWidth="1"/>
    <col min="2" max="2" width="53.140625" style="1" hidden="1" customWidth="1"/>
    <col min="3" max="3" width="51.7109375" style="14" hidden="1" customWidth="1"/>
    <col min="4" max="4" width="42.421875" style="2" customWidth="1"/>
    <col min="5" max="5" width="74.8515625" style="2" customWidth="1"/>
    <col min="6" max="6" width="16.57421875" style="1" customWidth="1"/>
    <col min="7" max="7" width="11.421875" style="1" customWidth="1"/>
    <col min="8" max="8" width="14.57421875" style="11" customWidth="1"/>
    <col min="9" max="9" width="17.57421875" style="11" customWidth="1"/>
    <col min="10" max="10" width="27.140625" style="1" customWidth="1"/>
    <col min="11" max="11" width="23.57421875" style="1" customWidth="1"/>
    <col min="12" max="12" width="17.57421875" style="1" customWidth="1"/>
    <col min="13" max="13" width="52.7109375" style="1" customWidth="1"/>
    <col min="14" max="14" width="17.8515625" style="0" customWidth="1"/>
    <col min="15" max="15" width="23.140625" style="55" customWidth="1"/>
  </cols>
  <sheetData>
    <row r="1" spans="3:15" s="2" customFormat="1" ht="35.25" customHeight="1">
      <c r="C1" s="14"/>
      <c r="D1" s="40" t="s">
        <v>3</v>
      </c>
      <c r="E1" s="41" t="s">
        <v>69</v>
      </c>
      <c r="F1" s="1"/>
      <c r="G1" s="1"/>
      <c r="H1" s="1"/>
      <c r="I1" s="1"/>
      <c r="J1" s="1"/>
      <c r="K1" s="1"/>
      <c r="L1" s="1"/>
      <c r="M1" s="1"/>
      <c r="O1" s="54"/>
    </row>
    <row r="2" spans="4:5" ht="31.35" customHeight="1">
      <c r="D2" s="40" t="s">
        <v>4</v>
      </c>
      <c r="E2" s="41" t="s">
        <v>69</v>
      </c>
    </row>
    <row r="3" spans="4:5" ht="31.35" customHeight="1" thickBot="1">
      <c r="D3" s="42" t="s">
        <v>5</v>
      </c>
      <c r="E3" s="43" t="s">
        <v>68</v>
      </c>
    </row>
    <row r="4" spans="1:15" ht="50.25" customHeight="1">
      <c r="A4" s="23" t="s">
        <v>6</v>
      </c>
      <c r="B4" s="47" t="s">
        <v>131</v>
      </c>
      <c r="C4" s="24" t="s">
        <v>10</v>
      </c>
      <c r="D4" s="25" t="s">
        <v>11</v>
      </c>
      <c r="E4" s="26" t="s">
        <v>0</v>
      </c>
      <c r="F4" s="26" t="s">
        <v>12</v>
      </c>
      <c r="G4" s="25" t="s">
        <v>1</v>
      </c>
      <c r="H4" s="26" t="s">
        <v>7</v>
      </c>
      <c r="I4" s="27" t="s">
        <v>8</v>
      </c>
      <c r="J4" s="26" t="s">
        <v>98</v>
      </c>
      <c r="K4" s="28" t="s">
        <v>101</v>
      </c>
      <c r="L4" s="28" t="s">
        <v>102</v>
      </c>
      <c r="M4" s="29" t="s">
        <v>100</v>
      </c>
      <c r="N4" s="50" t="s">
        <v>9</v>
      </c>
      <c r="O4" s="56" t="s">
        <v>132</v>
      </c>
    </row>
    <row r="5" spans="1:15" s="2" customFormat="1" ht="39.95" customHeight="1">
      <c r="A5" s="30">
        <v>1</v>
      </c>
      <c r="B5" s="48" t="s">
        <v>103</v>
      </c>
      <c r="C5" s="31" t="s">
        <v>70</v>
      </c>
      <c r="D5" s="18" t="s">
        <v>40</v>
      </c>
      <c r="E5" s="19" t="s">
        <v>28</v>
      </c>
      <c r="F5" s="20">
        <v>50</v>
      </c>
      <c r="G5" s="21" t="s">
        <v>62</v>
      </c>
      <c r="H5" s="52">
        <v>0</v>
      </c>
      <c r="I5" s="22">
        <f>+Tabulka128[[#This Row],[Předpokládané množství ]]*Tabulka128[[#This Row],[Cena za MJ bez DPH ***]]</f>
        <v>0</v>
      </c>
      <c r="J5" s="16" t="s">
        <v>99</v>
      </c>
      <c r="K5" s="44">
        <v>1</v>
      </c>
      <c r="L5" s="44">
        <v>6</v>
      </c>
      <c r="M5" s="44"/>
      <c r="N5" s="45">
        <v>0</v>
      </c>
      <c r="O5" s="57">
        <f>+Tabulka128[[#This Row],[Cena celkem ****]]*Tabulka128[[#This Row],[DPH]]+Tabulka128[[#This Row],[Cena celkem ****]]</f>
        <v>0</v>
      </c>
    </row>
    <row r="6" spans="1:15" s="2" customFormat="1" ht="39.95" customHeight="1">
      <c r="A6" s="32">
        <v>2</v>
      </c>
      <c r="B6" s="48" t="s">
        <v>104</v>
      </c>
      <c r="C6" s="31" t="s">
        <v>71</v>
      </c>
      <c r="D6" s="9" t="s">
        <v>41</v>
      </c>
      <c r="E6" s="5" t="s">
        <v>26</v>
      </c>
      <c r="F6" s="10">
        <v>10</v>
      </c>
      <c r="G6" s="13" t="s">
        <v>62</v>
      </c>
      <c r="H6" s="53">
        <v>0</v>
      </c>
      <c r="I6" s="12">
        <f>+Tabulka128[[#This Row],[Předpokládané množství ]]*Tabulka128[[#This Row],[Cena za MJ bez DPH ***]]</f>
        <v>0</v>
      </c>
      <c r="J6" s="17" t="s">
        <v>99</v>
      </c>
      <c r="K6" s="46">
        <v>1</v>
      </c>
      <c r="L6" s="46">
        <v>6</v>
      </c>
      <c r="M6" s="46"/>
      <c r="N6" s="45">
        <v>0</v>
      </c>
      <c r="O6" s="57">
        <f>+Tabulka128[[#This Row],[Cena celkem ****]]*Tabulka128[[#This Row],[DPH]]+Tabulka128[[#This Row],[Cena celkem ****]]</f>
        <v>0</v>
      </c>
    </row>
    <row r="7" spans="1:15" s="2" customFormat="1" ht="39.95" customHeight="1">
      <c r="A7" s="32">
        <v>3</v>
      </c>
      <c r="B7" s="48" t="s">
        <v>105</v>
      </c>
      <c r="C7" s="31" t="s">
        <v>72</v>
      </c>
      <c r="D7" s="9" t="s">
        <v>42</v>
      </c>
      <c r="E7" s="5" t="s">
        <v>27</v>
      </c>
      <c r="F7" s="10">
        <v>5</v>
      </c>
      <c r="G7" s="13" t="s">
        <v>62</v>
      </c>
      <c r="H7" s="52">
        <v>0</v>
      </c>
      <c r="I7" s="12">
        <f>+Tabulka128[[#This Row],[Předpokládané množství ]]*Tabulka128[[#This Row],[Cena za MJ bez DPH ***]]</f>
        <v>0</v>
      </c>
      <c r="J7" s="17" t="s">
        <v>99</v>
      </c>
      <c r="K7" s="46">
        <v>1</v>
      </c>
      <c r="L7" s="46">
        <v>6</v>
      </c>
      <c r="M7" s="46"/>
      <c r="N7" s="45">
        <v>0</v>
      </c>
      <c r="O7" s="57">
        <f>+Tabulka128[[#This Row],[Cena celkem ****]]*Tabulka128[[#This Row],[DPH]]+Tabulka128[[#This Row],[Cena celkem ****]]</f>
        <v>0</v>
      </c>
    </row>
    <row r="8" spans="1:15" s="2" customFormat="1" ht="39.95" customHeight="1">
      <c r="A8" s="32">
        <v>4</v>
      </c>
      <c r="B8" s="48" t="s">
        <v>106</v>
      </c>
      <c r="C8" s="31" t="s">
        <v>73</v>
      </c>
      <c r="D8" s="9" t="s">
        <v>43</v>
      </c>
      <c r="E8" s="5" t="s">
        <v>25</v>
      </c>
      <c r="F8" s="10">
        <v>5</v>
      </c>
      <c r="G8" s="13" t="s">
        <v>62</v>
      </c>
      <c r="H8" s="53">
        <v>0</v>
      </c>
      <c r="I8" s="12">
        <f>+Tabulka128[[#This Row],[Předpokládané množství ]]*Tabulka128[[#This Row],[Cena za MJ bez DPH ***]]</f>
        <v>0</v>
      </c>
      <c r="J8" s="17" t="s">
        <v>99</v>
      </c>
      <c r="K8" s="44">
        <v>1</v>
      </c>
      <c r="L8" s="46">
        <v>1.2</v>
      </c>
      <c r="M8" s="46"/>
      <c r="N8" s="45">
        <v>0</v>
      </c>
      <c r="O8" s="57">
        <f>+Tabulka128[[#This Row],[Cena celkem ****]]*Tabulka128[[#This Row],[DPH]]+Tabulka128[[#This Row],[Cena celkem ****]]</f>
        <v>0</v>
      </c>
    </row>
    <row r="9" spans="1:15" s="2" customFormat="1" ht="39.95" customHeight="1">
      <c r="A9" s="32">
        <v>5</v>
      </c>
      <c r="B9" s="48" t="s">
        <v>107</v>
      </c>
      <c r="C9" s="31" t="s">
        <v>74</v>
      </c>
      <c r="D9" s="9" t="s">
        <v>44</v>
      </c>
      <c r="E9" s="5" t="s">
        <v>24</v>
      </c>
      <c r="F9" s="10">
        <v>10</v>
      </c>
      <c r="G9" s="13" t="s">
        <v>62</v>
      </c>
      <c r="H9" s="52">
        <v>0</v>
      </c>
      <c r="I9" s="12">
        <f>+Tabulka128[[#This Row],[Předpokládané množství ]]*Tabulka128[[#This Row],[Cena za MJ bez DPH ***]]</f>
        <v>0</v>
      </c>
      <c r="J9" s="17" t="s">
        <v>99</v>
      </c>
      <c r="K9" s="46">
        <v>1</v>
      </c>
      <c r="L9" s="46">
        <v>1.2</v>
      </c>
      <c r="M9" s="46"/>
      <c r="N9" s="45">
        <v>0</v>
      </c>
      <c r="O9" s="57">
        <f>+Tabulka128[[#This Row],[Cena celkem ****]]*Tabulka128[[#This Row],[DPH]]+Tabulka128[[#This Row],[Cena celkem ****]]</f>
        <v>0</v>
      </c>
    </row>
    <row r="10" spans="1:15" s="2" customFormat="1" ht="39.95" customHeight="1">
      <c r="A10" s="32">
        <v>6</v>
      </c>
      <c r="B10" s="48" t="s">
        <v>108</v>
      </c>
      <c r="C10" s="31" t="s">
        <v>75</v>
      </c>
      <c r="D10" s="4" t="s">
        <v>45</v>
      </c>
      <c r="E10" s="5" t="s">
        <v>30</v>
      </c>
      <c r="F10" s="10">
        <v>50</v>
      </c>
      <c r="G10" s="13" t="s">
        <v>62</v>
      </c>
      <c r="H10" s="53">
        <v>0</v>
      </c>
      <c r="I10" s="12">
        <f>+Tabulka128[[#This Row],[Předpokládané množství ]]*Tabulka128[[#This Row],[Cena za MJ bez DPH ***]]</f>
        <v>0</v>
      </c>
      <c r="J10" s="17" t="s">
        <v>99</v>
      </c>
      <c r="K10" s="46">
        <v>1</v>
      </c>
      <c r="L10" s="46">
        <v>1.4</v>
      </c>
      <c r="M10" s="46"/>
      <c r="N10" s="45">
        <v>0</v>
      </c>
      <c r="O10" s="57">
        <f>+Tabulka128[[#This Row],[Cena celkem ****]]*Tabulka128[[#This Row],[DPH]]+Tabulka128[[#This Row],[Cena celkem ****]]</f>
        <v>0</v>
      </c>
    </row>
    <row r="11" spans="1:15" s="2" customFormat="1" ht="39.95" customHeight="1">
      <c r="A11" s="32">
        <v>7</v>
      </c>
      <c r="B11" s="48" t="s">
        <v>109</v>
      </c>
      <c r="C11" s="31" t="s">
        <v>76</v>
      </c>
      <c r="D11" s="4" t="s">
        <v>46</v>
      </c>
      <c r="E11" s="5" t="s">
        <v>22</v>
      </c>
      <c r="F11" s="10">
        <v>25</v>
      </c>
      <c r="G11" s="13" t="s">
        <v>62</v>
      </c>
      <c r="H11" s="52">
        <v>0</v>
      </c>
      <c r="I11" s="12">
        <f>+Tabulka128[[#This Row],[Předpokládané množství ]]*Tabulka128[[#This Row],[Cena za MJ bez DPH ***]]</f>
        <v>0</v>
      </c>
      <c r="J11" s="17" t="s">
        <v>99</v>
      </c>
      <c r="K11" s="44">
        <v>1</v>
      </c>
      <c r="L11" s="46">
        <v>3</v>
      </c>
      <c r="M11" s="46"/>
      <c r="N11" s="45">
        <v>0</v>
      </c>
      <c r="O11" s="57">
        <f>+Tabulka128[[#This Row],[Cena celkem ****]]*Tabulka128[[#This Row],[DPH]]+Tabulka128[[#This Row],[Cena celkem ****]]</f>
        <v>0</v>
      </c>
    </row>
    <row r="12" spans="1:15" s="2" customFormat="1" ht="39.95" customHeight="1">
      <c r="A12" s="32">
        <v>8</v>
      </c>
      <c r="B12" s="48" t="s">
        <v>110</v>
      </c>
      <c r="C12" s="31" t="s">
        <v>77</v>
      </c>
      <c r="D12" s="4" t="s">
        <v>47</v>
      </c>
      <c r="E12" s="5" t="s">
        <v>23</v>
      </c>
      <c r="F12" s="10">
        <v>50</v>
      </c>
      <c r="G12" s="13" t="s">
        <v>62</v>
      </c>
      <c r="H12" s="53">
        <v>0</v>
      </c>
      <c r="I12" s="12">
        <f>+Tabulka128[[#This Row],[Předpokládané množství ]]*Tabulka128[[#This Row],[Cena za MJ bez DPH ***]]</f>
        <v>0</v>
      </c>
      <c r="J12" s="17" t="s">
        <v>99</v>
      </c>
      <c r="K12" s="46">
        <v>1</v>
      </c>
      <c r="L12" s="46">
        <v>1</v>
      </c>
      <c r="M12" s="46"/>
      <c r="N12" s="45">
        <v>0</v>
      </c>
      <c r="O12" s="57">
        <f>+Tabulka128[[#This Row],[Cena celkem ****]]*Tabulka128[[#This Row],[DPH]]+Tabulka128[[#This Row],[Cena celkem ****]]</f>
        <v>0</v>
      </c>
    </row>
    <row r="13" spans="1:15" s="2" customFormat="1" ht="39.95" customHeight="1">
      <c r="A13" s="32">
        <v>9</v>
      </c>
      <c r="B13" s="48" t="s">
        <v>111</v>
      </c>
      <c r="C13" s="31" t="s">
        <v>78</v>
      </c>
      <c r="D13" s="4" t="s">
        <v>48</v>
      </c>
      <c r="E13" s="5" t="s">
        <v>21</v>
      </c>
      <c r="F13" s="10">
        <v>50</v>
      </c>
      <c r="G13" s="13" t="s">
        <v>62</v>
      </c>
      <c r="H13" s="52">
        <v>0</v>
      </c>
      <c r="I13" s="12">
        <f>+Tabulka128[[#This Row],[Předpokládané množství ]]*Tabulka128[[#This Row],[Cena za MJ bez DPH ***]]</f>
        <v>0</v>
      </c>
      <c r="J13" s="17" t="s">
        <v>99</v>
      </c>
      <c r="K13" s="46">
        <v>1</v>
      </c>
      <c r="L13" s="46">
        <v>1</v>
      </c>
      <c r="M13" s="46"/>
      <c r="N13" s="45">
        <v>0</v>
      </c>
      <c r="O13" s="57">
        <f>+Tabulka128[[#This Row],[Cena celkem ****]]*Tabulka128[[#This Row],[DPH]]+Tabulka128[[#This Row],[Cena celkem ****]]</f>
        <v>0</v>
      </c>
    </row>
    <row r="14" spans="1:15" s="2" customFormat="1" ht="39.95" customHeight="1">
      <c r="A14" s="32">
        <v>10</v>
      </c>
      <c r="B14" s="48" t="s">
        <v>112</v>
      </c>
      <c r="C14" s="31" t="s">
        <v>79</v>
      </c>
      <c r="D14" s="4" t="s">
        <v>49</v>
      </c>
      <c r="E14" s="5" t="s">
        <v>14</v>
      </c>
      <c r="F14" s="10">
        <v>25</v>
      </c>
      <c r="G14" s="13" t="s">
        <v>62</v>
      </c>
      <c r="H14" s="53">
        <v>0</v>
      </c>
      <c r="I14" s="12">
        <f>+Tabulka128[[#This Row],[Předpokládané množství ]]*Tabulka128[[#This Row],[Cena za MJ bez DPH ***]]</f>
        <v>0</v>
      </c>
      <c r="J14" s="17" t="s">
        <v>99</v>
      </c>
      <c r="K14" s="44">
        <v>1</v>
      </c>
      <c r="L14" s="46">
        <v>0.48</v>
      </c>
      <c r="M14" s="46"/>
      <c r="N14" s="45">
        <v>0</v>
      </c>
      <c r="O14" s="57">
        <f>+Tabulka128[[#This Row],[Cena celkem ****]]*Tabulka128[[#This Row],[DPH]]+Tabulka128[[#This Row],[Cena celkem ****]]</f>
        <v>0</v>
      </c>
    </row>
    <row r="15" spans="1:15" s="2" customFormat="1" ht="39.95" customHeight="1">
      <c r="A15" s="32">
        <v>11</v>
      </c>
      <c r="B15" s="49" t="s">
        <v>113</v>
      </c>
      <c r="C15" s="3" t="s">
        <v>80</v>
      </c>
      <c r="D15" s="4" t="s">
        <v>50</v>
      </c>
      <c r="E15" s="5" t="s">
        <v>13</v>
      </c>
      <c r="F15" s="10">
        <v>25</v>
      </c>
      <c r="G15" s="13" t="s">
        <v>62</v>
      </c>
      <c r="H15" s="52">
        <v>0</v>
      </c>
      <c r="I15" s="12">
        <f>+Tabulka128[[#This Row],[Předpokládané množství ]]*Tabulka128[[#This Row],[Cena za MJ bez DPH ***]]</f>
        <v>0</v>
      </c>
      <c r="J15" s="16" t="s">
        <v>99</v>
      </c>
      <c r="K15" s="46">
        <v>1</v>
      </c>
      <c r="L15" s="44">
        <v>0.48</v>
      </c>
      <c r="M15" s="44"/>
      <c r="N15" s="45">
        <v>0</v>
      </c>
      <c r="O15" s="57">
        <f>+Tabulka128[[#This Row],[Cena celkem ****]]*Tabulka128[[#This Row],[DPH]]+Tabulka128[[#This Row],[Cena celkem ****]]</f>
        <v>0</v>
      </c>
    </row>
    <row r="16" spans="1:15" s="2" customFormat="1" ht="39.95" customHeight="1">
      <c r="A16" s="32">
        <v>12</v>
      </c>
      <c r="B16" s="48" t="s">
        <v>114</v>
      </c>
      <c r="C16" s="31" t="s">
        <v>81</v>
      </c>
      <c r="D16" s="4" t="s">
        <v>51</v>
      </c>
      <c r="E16" s="5" t="s">
        <v>16</v>
      </c>
      <c r="F16" s="10">
        <v>25</v>
      </c>
      <c r="G16" s="13" t="s">
        <v>62</v>
      </c>
      <c r="H16" s="53">
        <v>0</v>
      </c>
      <c r="I16" s="12">
        <f>+Tabulka128[[#This Row],[Předpokládané množství ]]*Tabulka128[[#This Row],[Cena za MJ bez DPH ***]]</f>
        <v>0</v>
      </c>
      <c r="J16" s="17" t="s">
        <v>99</v>
      </c>
      <c r="K16" s="46">
        <v>1</v>
      </c>
      <c r="L16" s="46">
        <v>0.48</v>
      </c>
      <c r="M16" s="46"/>
      <c r="N16" s="45">
        <v>0</v>
      </c>
      <c r="O16" s="57">
        <f>+Tabulka128[[#This Row],[Cena celkem ****]]*Tabulka128[[#This Row],[DPH]]+Tabulka128[[#This Row],[Cena celkem ****]]</f>
        <v>0</v>
      </c>
    </row>
    <row r="17" spans="1:15" s="2" customFormat="1" ht="39.95" customHeight="1">
      <c r="A17" s="32">
        <v>13</v>
      </c>
      <c r="B17" s="48" t="s">
        <v>115</v>
      </c>
      <c r="C17" s="31" t="s">
        <v>82</v>
      </c>
      <c r="D17" s="4" t="s">
        <v>52</v>
      </c>
      <c r="E17" s="5" t="s">
        <v>15</v>
      </c>
      <c r="F17" s="10">
        <v>25</v>
      </c>
      <c r="G17" s="13" t="s">
        <v>62</v>
      </c>
      <c r="H17" s="52">
        <v>0</v>
      </c>
      <c r="I17" s="12">
        <f>+Tabulka128[[#This Row],[Předpokládané množství ]]*Tabulka128[[#This Row],[Cena za MJ bez DPH ***]]</f>
        <v>0</v>
      </c>
      <c r="J17" s="17" t="s">
        <v>99</v>
      </c>
      <c r="K17" s="44">
        <v>1</v>
      </c>
      <c r="L17" s="46">
        <v>0.48</v>
      </c>
      <c r="M17" s="46"/>
      <c r="N17" s="45">
        <v>0</v>
      </c>
      <c r="O17" s="57">
        <f>+Tabulka128[[#This Row],[Cena celkem ****]]*Tabulka128[[#This Row],[DPH]]+Tabulka128[[#This Row],[Cena celkem ****]]</f>
        <v>0</v>
      </c>
    </row>
    <row r="18" spans="1:15" s="2" customFormat="1" ht="39.95" customHeight="1">
      <c r="A18" s="32">
        <v>14</v>
      </c>
      <c r="B18" s="48" t="s">
        <v>116</v>
      </c>
      <c r="C18" s="31" t="s">
        <v>83</v>
      </c>
      <c r="D18" s="4" t="s">
        <v>53</v>
      </c>
      <c r="E18" s="5" t="s">
        <v>17</v>
      </c>
      <c r="F18" s="10">
        <v>25</v>
      </c>
      <c r="G18" s="13" t="s">
        <v>62</v>
      </c>
      <c r="H18" s="53">
        <v>0</v>
      </c>
      <c r="I18" s="12">
        <f>+Tabulka128[[#This Row],[Předpokládané množství ]]*Tabulka128[[#This Row],[Cena za MJ bez DPH ***]]</f>
        <v>0</v>
      </c>
      <c r="J18" s="17" t="s">
        <v>99</v>
      </c>
      <c r="K18" s="46">
        <v>1</v>
      </c>
      <c r="L18" s="46">
        <v>0.48</v>
      </c>
      <c r="M18" s="46"/>
      <c r="N18" s="45">
        <v>0</v>
      </c>
      <c r="O18" s="57">
        <f>+Tabulka128[[#This Row],[Cena celkem ****]]*Tabulka128[[#This Row],[DPH]]+Tabulka128[[#This Row],[Cena celkem ****]]</f>
        <v>0</v>
      </c>
    </row>
    <row r="19" spans="1:15" s="2" customFormat="1" ht="39.95" customHeight="1">
      <c r="A19" s="32">
        <v>15</v>
      </c>
      <c r="B19" s="48" t="s">
        <v>117</v>
      </c>
      <c r="C19" s="31" t="s">
        <v>84</v>
      </c>
      <c r="D19" s="4" t="s">
        <v>54</v>
      </c>
      <c r="E19" s="5" t="s">
        <v>18</v>
      </c>
      <c r="F19" s="10">
        <v>25</v>
      </c>
      <c r="G19" s="13" t="s">
        <v>62</v>
      </c>
      <c r="H19" s="52">
        <v>0</v>
      </c>
      <c r="I19" s="12">
        <f>+Tabulka128[[#This Row],[Předpokládané množství ]]*Tabulka128[[#This Row],[Cena za MJ bez DPH ***]]</f>
        <v>0</v>
      </c>
      <c r="J19" s="17" t="s">
        <v>99</v>
      </c>
      <c r="K19" s="46">
        <v>1</v>
      </c>
      <c r="L19" s="46">
        <v>0.48</v>
      </c>
      <c r="M19" s="46"/>
      <c r="N19" s="45">
        <v>0</v>
      </c>
      <c r="O19" s="57">
        <f>+Tabulka128[[#This Row],[Cena celkem ****]]*Tabulka128[[#This Row],[DPH]]+Tabulka128[[#This Row],[Cena celkem ****]]</f>
        <v>0</v>
      </c>
    </row>
    <row r="20" spans="1:15" s="2" customFormat="1" ht="39.95" customHeight="1">
      <c r="A20" s="32">
        <v>16</v>
      </c>
      <c r="B20" s="48" t="s">
        <v>118</v>
      </c>
      <c r="C20" s="31" t="s">
        <v>85</v>
      </c>
      <c r="D20" s="4" t="s">
        <v>55</v>
      </c>
      <c r="E20" s="5" t="s">
        <v>20</v>
      </c>
      <c r="F20" s="10">
        <v>50</v>
      </c>
      <c r="G20" s="13" t="s">
        <v>62</v>
      </c>
      <c r="H20" s="53">
        <v>0</v>
      </c>
      <c r="I20" s="12">
        <f>+Tabulka128[[#This Row],[Předpokládané množství ]]*Tabulka128[[#This Row],[Cena za MJ bez DPH ***]]</f>
        <v>0</v>
      </c>
      <c r="J20" s="17" t="s">
        <v>99</v>
      </c>
      <c r="K20" s="44">
        <v>1</v>
      </c>
      <c r="L20" s="46">
        <v>5</v>
      </c>
      <c r="M20" s="46"/>
      <c r="N20" s="45">
        <v>0</v>
      </c>
      <c r="O20" s="57">
        <f>+Tabulka128[[#This Row],[Cena celkem ****]]*Tabulka128[[#This Row],[DPH]]+Tabulka128[[#This Row],[Cena celkem ****]]</f>
        <v>0</v>
      </c>
    </row>
    <row r="21" spans="1:15" s="2" customFormat="1" ht="39.95" customHeight="1">
      <c r="A21" s="32">
        <v>18</v>
      </c>
      <c r="B21" s="48" t="s">
        <v>119</v>
      </c>
      <c r="C21" s="31" t="s">
        <v>86</v>
      </c>
      <c r="D21" s="4" t="s">
        <v>56</v>
      </c>
      <c r="E21" s="5" t="s">
        <v>31</v>
      </c>
      <c r="F21" s="10">
        <v>10</v>
      </c>
      <c r="G21" s="13" t="s">
        <v>62</v>
      </c>
      <c r="H21" s="52">
        <v>0</v>
      </c>
      <c r="I21" s="12">
        <f>+Tabulka128[[#This Row],[Předpokládané množství ]]*Tabulka128[[#This Row],[Cena za MJ bez DPH ***]]</f>
        <v>0</v>
      </c>
      <c r="J21" s="17" t="s">
        <v>99</v>
      </c>
      <c r="K21" s="46">
        <v>1</v>
      </c>
      <c r="L21" s="46">
        <v>5</v>
      </c>
      <c r="M21" s="46"/>
      <c r="N21" s="45">
        <v>0</v>
      </c>
      <c r="O21" s="57">
        <f>+Tabulka128[[#This Row],[Cena celkem ****]]*Tabulka128[[#This Row],[DPH]]+Tabulka128[[#This Row],[Cena celkem ****]]</f>
        <v>0</v>
      </c>
    </row>
    <row r="22" spans="1:15" s="2" customFormat="1" ht="39.95" customHeight="1">
      <c r="A22" s="32">
        <v>19</v>
      </c>
      <c r="B22" s="48" t="s">
        <v>120</v>
      </c>
      <c r="C22" s="31" t="s">
        <v>87</v>
      </c>
      <c r="D22" s="4" t="s">
        <v>57</v>
      </c>
      <c r="E22" s="5" t="s">
        <v>32</v>
      </c>
      <c r="F22" s="10">
        <v>10</v>
      </c>
      <c r="G22" s="13" t="s">
        <v>62</v>
      </c>
      <c r="H22" s="53">
        <v>0</v>
      </c>
      <c r="I22" s="12">
        <f>+Tabulka128[[#This Row],[Předpokládané množství ]]*Tabulka128[[#This Row],[Cena za MJ bez DPH ***]]</f>
        <v>0</v>
      </c>
      <c r="J22" s="17" t="s">
        <v>99</v>
      </c>
      <c r="K22" s="46">
        <v>1</v>
      </c>
      <c r="L22" s="46">
        <v>5</v>
      </c>
      <c r="M22" s="46"/>
      <c r="N22" s="45">
        <v>0</v>
      </c>
      <c r="O22" s="57">
        <f>+Tabulka128[[#This Row],[Cena celkem ****]]*Tabulka128[[#This Row],[DPH]]+Tabulka128[[#This Row],[Cena celkem ****]]</f>
        <v>0</v>
      </c>
    </row>
    <row r="23" spans="1:15" s="2" customFormat="1" ht="39.95" customHeight="1">
      <c r="A23" s="32">
        <v>20</v>
      </c>
      <c r="B23" s="48" t="s">
        <v>121</v>
      </c>
      <c r="C23" s="33" t="s">
        <v>88</v>
      </c>
      <c r="D23" s="4" t="s">
        <v>58</v>
      </c>
      <c r="E23" s="5" t="s">
        <v>19</v>
      </c>
      <c r="F23" s="10">
        <v>10</v>
      </c>
      <c r="G23" s="13" t="s">
        <v>62</v>
      </c>
      <c r="H23" s="52">
        <v>0</v>
      </c>
      <c r="I23" s="12">
        <f>+Tabulka128[[#This Row],[Předpokládané množství ]]*Tabulka128[[#This Row],[Cena za MJ bez DPH ***]]</f>
        <v>0</v>
      </c>
      <c r="J23" s="17" t="s">
        <v>99</v>
      </c>
      <c r="K23" s="44">
        <v>1</v>
      </c>
      <c r="L23" s="46">
        <v>1</v>
      </c>
      <c r="M23" s="46"/>
      <c r="N23" s="45">
        <v>0</v>
      </c>
      <c r="O23" s="57">
        <f>+Tabulka128[[#This Row],[Cena celkem ****]]*Tabulka128[[#This Row],[DPH]]+Tabulka128[[#This Row],[Cena celkem ****]]</f>
        <v>0</v>
      </c>
    </row>
    <row r="24" spans="1:15" s="2" customFormat="1" ht="39.95" customHeight="1">
      <c r="A24" s="32">
        <v>21</v>
      </c>
      <c r="B24" s="48" t="s">
        <v>122</v>
      </c>
      <c r="C24" s="33" t="s">
        <v>89</v>
      </c>
      <c r="D24" s="4" t="s">
        <v>59</v>
      </c>
      <c r="E24" s="5" t="s">
        <v>33</v>
      </c>
      <c r="F24" s="10">
        <v>10</v>
      </c>
      <c r="G24" s="13" t="s">
        <v>62</v>
      </c>
      <c r="H24" s="53">
        <v>0</v>
      </c>
      <c r="I24" s="12">
        <f>+Tabulka128[[#This Row],[Předpokládané množství ]]*Tabulka128[[#This Row],[Cena za MJ bez DPH ***]]</f>
        <v>0</v>
      </c>
      <c r="J24" s="17" t="s">
        <v>99</v>
      </c>
      <c r="K24" s="46">
        <v>1</v>
      </c>
      <c r="L24" s="46">
        <v>1</v>
      </c>
      <c r="M24" s="46"/>
      <c r="N24" s="45">
        <v>0</v>
      </c>
      <c r="O24" s="57">
        <f>+Tabulka128[[#This Row],[Cena celkem ****]]*Tabulka128[[#This Row],[DPH]]+Tabulka128[[#This Row],[Cena celkem ****]]</f>
        <v>0</v>
      </c>
    </row>
    <row r="25" spans="1:15" s="2" customFormat="1" ht="39.95" customHeight="1">
      <c r="A25" s="32">
        <v>22</v>
      </c>
      <c r="B25" s="48" t="s">
        <v>123</v>
      </c>
      <c r="C25" s="31" t="s">
        <v>90</v>
      </c>
      <c r="D25" s="4" t="s">
        <v>60</v>
      </c>
      <c r="E25" s="6" t="s">
        <v>67</v>
      </c>
      <c r="F25" s="10">
        <v>30</v>
      </c>
      <c r="G25" s="13" t="s">
        <v>62</v>
      </c>
      <c r="H25" s="52">
        <v>0</v>
      </c>
      <c r="I25" s="12">
        <f>+Tabulka128[[#This Row],[Předpokládané množství ]]*Tabulka128[[#This Row],[Cena za MJ bez DPH ***]]</f>
        <v>0</v>
      </c>
      <c r="J25" s="17" t="s">
        <v>99</v>
      </c>
      <c r="K25" s="46">
        <v>1</v>
      </c>
      <c r="L25" s="46">
        <v>0.68</v>
      </c>
      <c r="M25" s="46"/>
      <c r="N25" s="45">
        <v>0</v>
      </c>
      <c r="O25" s="57">
        <f>+Tabulka128[[#This Row],[Cena celkem ****]]*Tabulka128[[#This Row],[DPH]]+Tabulka128[[#This Row],[Cena celkem ****]]</f>
        <v>0</v>
      </c>
    </row>
    <row r="26" spans="1:15" s="2" customFormat="1" ht="39.95" customHeight="1">
      <c r="A26" s="32">
        <v>23</v>
      </c>
      <c r="B26" s="49" t="s">
        <v>124</v>
      </c>
      <c r="C26" s="3" t="s">
        <v>91</v>
      </c>
      <c r="D26" s="4" t="s">
        <v>37</v>
      </c>
      <c r="E26" s="7" t="s">
        <v>29</v>
      </c>
      <c r="F26" s="10">
        <v>30</v>
      </c>
      <c r="G26" s="13" t="s">
        <v>62</v>
      </c>
      <c r="H26" s="53">
        <v>0</v>
      </c>
      <c r="I26" s="12">
        <f>+Tabulka128[[#This Row],[Předpokládané množství ]]*Tabulka128[[#This Row],[Cena za MJ bez DPH ***]]</f>
        <v>0</v>
      </c>
      <c r="J26" s="17" t="s">
        <v>99</v>
      </c>
      <c r="K26" s="44">
        <v>1</v>
      </c>
      <c r="L26" s="46">
        <v>1.2</v>
      </c>
      <c r="M26" s="46"/>
      <c r="N26" s="45">
        <v>0</v>
      </c>
      <c r="O26" s="57">
        <f>+Tabulka128[[#This Row],[Cena celkem ****]]*Tabulka128[[#This Row],[DPH]]+Tabulka128[[#This Row],[Cena celkem ****]]</f>
        <v>0</v>
      </c>
    </row>
    <row r="27" spans="1:15" s="2" customFormat="1" ht="39.95" customHeight="1">
      <c r="A27" s="32">
        <v>24</v>
      </c>
      <c r="B27" s="49" t="s">
        <v>125</v>
      </c>
      <c r="C27" s="3" t="s">
        <v>92</v>
      </c>
      <c r="D27" s="8" t="s">
        <v>61</v>
      </c>
      <c r="E27" s="7"/>
      <c r="F27" s="10">
        <v>30</v>
      </c>
      <c r="G27" s="13" t="s">
        <v>62</v>
      </c>
      <c r="H27" s="52">
        <v>0</v>
      </c>
      <c r="I27" s="12">
        <f>+Tabulka128[[#This Row],[Předpokládané množství ]]*Tabulka128[[#This Row],[Cena za MJ bez DPH ***]]</f>
        <v>0</v>
      </c>
      <c r="J27" s="17" t="s">
        <v>99</v>
      </c>
      <c r="K27" s="46">
        <v>1</v>
      </c>
      <c r="L27" s="46">
        <v>0.5</v>
      </c>
      <c r="M27" s="46"/>
      <c r="N27" s="45">
        <v>0</v>
      </c>
      <c r="O27" s="57">
        <f>+Tabulka128[[#This Row],[Cena celkem ****]]*Tabulka128[[#This Row],[DPH]]+Tabulka128[[#This Row],[Cena celkem ****]]</f>
        <v>0</v>
      </c>
    </row>
    <row r="28" spans="1:15" s="2" customFormat="1" ht="39.95" customHeight="1">
      <c r="A28" s="32">
        <v>25</v>
      </c>
      <c r="B28" s="49" t="s">
        <v>126</v>
      </c>
      <c r="C28" s="15" t="s">
        <v>93</v>
      </c>
      <c r="D28" s="4" t="s">
        <v>34</v>
      </c>
      <c r="E28" s="7" t="s">
        <v>66</v>
      </c>
      <c r="F28" s="10">
        <v>30</v>
      </c>
      <c r="G28" s="13" t="s">
        <v>62</v>
      </c>
      <c r="H28" s="53">
        <v>0</v>
      </c>
      <c r="I28" s="12">
        <f>+Tabulka128[[#This Row],[Předpokládané množství ]]*Tabulka128[[#This Row],[Cena za MJ bez DPH ***]]</f>
        <v>0</v>
      </c>
      <c r="J28" s="17" t="s">
        <v>99</v>
      </c>
      <c r="K28" s="46">
        <v>1</v>
      </c>
      <c r="L28" s="46">
        <v>5</v>
      </c>
      <c r="M28" s="46"/>
      <c r="N28" s="45">
        <v>0</v>
      </c>
      <c r="O28" s="57">
        <f>+Tabulka128[[#This Row],[Cena celkem ****]]*Tabulka128[[#This Row],[DPH]]+Tabulka128[[#This Row],[Cena celkem ****]]</f>
        <v>0</v>
      </c>
    </row>
    <row r="29" spans="1:15" s="2" customFormat="1" ht="39.95" customHeight="1">
      <c r="A29" s="32">
        <v>26</v>
      </c>
      <c r="B29" s="49" t="s">
        <v>127</v>
      </c>
      <c r="C29" s="15" t="s">
        <v>94</v>
      </c>
      <c r="D29" s="4" t="s">
        <v>35</v>
      </c>
      <c r="E29" s="7" t="s">
        <v>65</v>
      </c>
      <c r="F29" s="10">
        <v>30</v>
      </c>
      <c r="G29" s="13" t="s">
        <v>62</v>
      </c>
      <c r="H29" s="52">
        <v>0</v>
      </c>
      <c r="I29" s="12">
        <f>+Tabulka128[[#This Row],[Předpokládané množství ]]*Tabulka128[[#This Row],[Cena za MJ bez DPH ***]]</f>
        <v>0</v>
      </c>
      <c r="J29" s="17" t="s">
        <v>99</v>
      </c>
      <c r="K29" s="44">
        <v>1</v>
      </c>
      <c r="L29" s="46">
        <v>5</v>
      </c>
      <c r="M29" s="46"/>
      <c r="N29" s="45">
        <v>0</v>
      </c>
      <c r="O29" s="57">
        <f>+Tabulka128[[#This Row],[Cena celkem ****]]*Tabulka128[[#This Row],[DPH]]+Tabulka128[[#This Row],[Cena celkem ****]]</f>
        <v>0</v>
      </c>
    </row>
    <row r="30" spans="1:15" s="2" customFormat="1" ht="39.95" customHeight="1">
      <c r="A30" s="32">
        <v>27</v>
      </c>
      <c r="B30" s="49" t="s">
        <v>128</v>
      </c>
      <c r="C30" s="15" t="s">
        <v>95</v>
      </c>
      <c r="D30" s="4" t="s">
        <v>36</v>
      </c>
      <c r="E30" s="7" t="s">
        <v>65</v>
      </c>
      <c r="F30" s="10">
        <v>30</v>
      </c>
      <c r="G30" s="13" t="s">
        <v>62</v>
      </c>
      <c r="H30" s="53">
        <v>0</v>
      </c>
      <c r="I30" s="12">
        <f>+Tabulka128[[#This Row],[Předpokládané množství ]]*Tabulka128[[#This Row],[Cena za MJ bez DPH ***]]</f>
        <v>0</v>
      </c>
      <c r="J30" s="17" t="s">
        <v>99</v>
      </c>
      <c r="K30" s="46">
        <v>1</v>
      </c>
      <c r="L30" s="46">
        <v>5</v>
      </c>
      <c r="M30" s="46"/>
      <c r="N30" s="45">
        <v>0</v>
      </c>
      <c r="O30" s="57">
        <f>+Tabulka128[[#This Row],[Cena celkem ****]]*Tabulka128[[#This Row],[DPH]]+Tabulka128[[#This Row],[Cena celkem ****]]</f>
        <v>0</v>
      </c>
    </row>
    <row r="31" spans="1:15" s="2" customFormat="1" ht="39.95" customHeight="1">
      <c r="A31" s="32">
        <v>28</v>
      </c>
      <c r="B31" s="49" t="s">
        <v>129</v>
      </c>
      <c r="C31" s="15" t="s">
        <v>96</v>
      </c>
      <c r="D31" s="4" t="s">
        <v>39</v>
      </c>
      <c r="E31" s="7" t="s">
        <v>63</v>
      </c>
      <c r="F31" s="10">
        <v>30</v>
      </c>
      <c r="G31" s="13" t="s">
        <v>62</v>
      </c>
      <c r="H31" s="52">
        <v>0</v>
      </c>
      <c r="I31" s="12">
        <f>+Tabulka128[[#This Row],[Předpokládané množství ]]*Tabulka128[[#This Row],[Cena za MJ bez DPH ***]]</f>
        <v>0</v>
      </c>
      <c r="J31" s="17" t="s">
        <v>99</v>
      </c>
      <c r="K31" s="46">
        <v>1</v>
      </c>
      <c r="L31" s="46">
        <v>1.5</v>
      </c>
      <c r="M31" s="46"/>
      <c r="N31" s="45">
        <v>0</v>
      </c>
      <c r="O31" s="57">
        <f>+Tabulka128[[#This Row],[Cena celkem ****]]*Tabulka128[[#This Row],[DPH]]+Tabulka128[[#This Row],[Cena celkem ****]]</f>
        <v>0</v>
      </c>
    </row>
    <row r="32" spans="1:15" s="2" customFormat="1" ht="39.95" customHeight="1">
      <c r="A32" s="32">
        <v>29</v>
      </c>
      <c r="B32" s="49" t="s">
        <v>130</v>
      </c>
      <c r="C32" s="15" t="s">
        <v>97</v>
      </c>
      <c r="D32" s="4" t="s">
        <v>38</v>
      </c>
      <c r="E32" s="7" t="s">
        <v>64</v>
      </c>
      <c r="F32" s="10">
        <v>30</v>
      </c>
      <c r="G32" s="13" t="s">
        <v>62</v>
      </c>
      <c r="H32" s="53">
        <v>0</v>
      </c>
      <c r="I32" s="12">
        <f>+Tabulka128[[#This Row],[Předpokládané množství ]]*Tabulka128[[#This Row],[Cena za MJ bez DPH ***]]</f>
        <v>0</v>
      </c>
      <c r="J32" s="17" t="s">
        <v>99</v>
      </c>
      <c r="K32" s="44">
        <v>1</v>
      </c>
      <c r="L32" s="46">
        <v>1</v>
      </c>
      <c r="M32" s="46"/>
      <c r="N32" s="45">
        <v>0</v>
      </c>
      <c r="O32" s="57">
        <f>+Tabulka128[[#This Row],[Cena celkem ****]]*Tabulka128[[#This Row],[DPH]]+Tabulka128[[#This Row],[Cena celkem ****]]</f>
        <v>0</v>
      </c>
    </row>
    <row r="33" spans="1:15" s="2" customFormat="1" ht="30" customHeight="1" thickBot="1">
      <c r="A33" s="34" t="s">
        <v>2</v>
      </c>
      <c r="B33" s="34"/>
      <c r="C33" s="35"/>
      <c r="D33" s="36"/>
      <c r="E33" s="36"/>
      <c r="F33" s="37"/>
      <c r="G33" s="38"/>
      <c r="H33" s="38"/>
      <c r="I33" s="39">
        <f>SUBTOTAL(109,[Cena celkem ****])</f>
        <v>0</v>
      </c>
      <c r="J33" s="38"/>
      <c r="K33" s="38"/>
      <c r="L33" s="38"/>
      <c r="M33" s="36"/>
      <c r="N33" s="51"/>
      <c r="O33" s="58">
        <f>SUBTOTAL(109,[Spolu s DPH])</f>
        <v>0</v>
      </c>
    </row>
    <row r="34" spans="1:15" s="2" customFormat="1" ht="30" customHeight="1">
      <c r="A34" s="1"/>
      <c r="B34" s="1"/>
      <c r="C34" s="14"/>
      <c r="F34" s="1"/>
      <c r="G34" s="1"/>
      <c r="H34" s="11"/>
      <c r="I34" s="11"/>
      <c r="J34" s="1"/>
      <c r="K34" s="1"/>
      <c r="L34" s="1"/>
      <c r="M34" s="1"/>
      <c r="O34" s="54"/>
    </row>
    <row r="35" spans="1:15" s="2" customFormat="1" ht="30" customHeight="1">
      <c r="A35" s="1"/>
      <c r="B35" s="1"/>
      <c r="C35" s="14"/>
      <c r="F35" s="1"/>
      <c r="G35" s="1"/>
      <c r="H35" s="11"/>
      <c r="I35" s="11"/>
      <c r="J35" s="1"/>
      <c r="K35" s="1"/>
      <c r="L35" s="1"/>
      <c r="M35" s="1"/>
      <c r="O35" s="54"/>
    </row>
    <row r="36" spans="1:15" s="2" customFormat="1" ht="30" customHeight="1">
      <c r="A36" s="1"/>
      <c r="B36" s="1"/>
      <c r="C36" s="14"/>
      <c r="F36" s="1"/>
      <c r="G36" s="1"/>
      <c r="H36" s="11"/>
      <c r="I36" s="11"/>
      <c r="J36" s="1"/>
      <c r="K36" s="1"/>
      <c r="L36" s="1"/>
      <c r="M36" s="1"/>
      <c r="O36" s="54"/>
    </row>
    <row r="37" spans="1:15" s="2" customFormat="1" ht="30" customHeight="1">
      <c r="A37" s="1"/>
      <c r="B37" s="1"/>
      <c r="C37" s="14"/>
      <c r="F37" s="1"/>
      <c r="G37" s="1"/>
      <c r="H37" s="11"/>
      <c r="I37" s="11"/>
      <c r="J37" s="1"/>
      <c r="K37" s="1"/>
      <c r="L37" s="1"/>
      <c r="M37" s="1"/>
      <c r="O37" s="54"/>
    </row>
    <row r="38" spans="1:15" s="2" customFormat="1" ht="24.95" customHeight="1">
      <c r="A38" s="1"/>
      <c r="B38" s="1"/>
      <c r="C38" s="14"/>
      <c r="F38" s="1"/>
      <c r="G38" s="1"/>
      <c r="H38" s="11"/>
      <c r="I38" s="11"/>
      <c r="J38" s="1"/>
      <c r="K38" s="1"/>
      <c r="L38" s="1"/>
      <c r="M38" s="1"/>
      <c r="O38" s="54"/>
    </row>
    <row r="39" spans="1:15" s="2" customFormat="1" ht="24.95" customHeight="1">
      <c r="A39" s="1"/>
      <c r="B39" s="1"/>
      <c r="C39" s="14"/>
      <c r="F39" s="1"/>
      <c r="G39" s="1"/>
      <c r="H39" s="11"/>
      <c r="I39" s="11"/>
      <c r="J39" s="1"/>
      <c r="K39" s="1"/>
      <c r="L39" s="1"/>
      <c r="M39" s="1"/>
      <c r="O39" s="54"/>
    </row>
    <row r="40" spans="1:15" s="2" customFormat="1" ht="24.95" customHeight="1">
      <c r="A40" s="1"/>
      <c r="B40" s="1"/>
      <c r="C40" s="14"/>
      <c r="F40" s="1"/>
      <c r="G40" s="1"/>
      <c r="H40" s="11"/>
      <c r="I40" s="11"/>
      <c r="J40" s="1"/>
      <c r="K40" s="1"/>
      <c r="L40" s="1"/>
      <c r="M40" s="1"/>
      <c r="O40" s="54"/>
    </row>
    <row r="41" spans="1:15" s="2" customFormat="1" ht="28.5" customHeight="1">
      <c r="A41" s="1"/>
      <c r="B41" s="1"/>
      <c r="C41" s="14"/>
      <c r="F41" s="1"/>
      <c r="G41" s="1"/>
      <c r="H41" s="11"/>
      <c r="I41" s="11"/>
      <c r="J41" s="1"/>
      <c r="K41" s="1"/>
      <c r="L41" s="1"/>
      <c r="M41" s="1"/>
      <c r="O41" s="54"/>
    </row>
    <row r="42" spans="1:15" s="2" customFormat="1" ht="27.75" customHeight="1">
      <c r="A42" s="1"/>
      <c r="B42" s="1"/>
      <c r="C42" s="14"/>
      <c r="F42" s="1"/>
      <c r="G42" s="1"/>
      <c r="H42" s="11"/>
      <c r="I42" s="11"/>
      <c r="J42" s="1"/>
      <c r="K42" s="1"/>
      <c r="L42" s="1"/>
      <c r="M42" s="1"/>
      <c r="O42" s="54"/>
    </row>
    <row r="43" spans="1:15" s="2" customFormat="1" ht="24.95" customHeight="1">
      <c r="A43" s="1"/>
      <c r="B43" s="1"/>
      <c r="C43" s="14"/>
      <c r="F43" s="1"/>
      <c r="G43" s="1"/>
      <c r="H43" s="11"/>
      <c r="I43" s="11"/>
      <c r="J43" s="1"/>
      <c r="K43" s="1"/>
      <c r="L43" s="1"/>
      <c r="M43" s="1"/>
      <c r="O43" s="54"/>
    </row>
    <row r="44" spans="1:15" s="2" customFormat="1" ht="24.95" customHeight="1">
      <c r="A44" s="1"/>
      <c r="B44" s="1"/>
      <c r="C44" s="14"/>
      <c r="F44" s="1"/>
      <c r="G44" s="1"/>
      <c r="H44" s="11"/>
      <c r="I44" s="11"/>
      <c r="J44" s="1"/>
      <c r="K44" s="1"/>
      <c r="L44" s="1"/>
      <c r="M44" s="1"/>
      <c r="O44" s="54"/>
    </row>
    <row r="45" spans="1:15" s="2" customFormat="1" ht="24.95" customHeight="1">
      <c r="A45" s="1"/>
      <c r="B45" s="1"/>
      <c r="C45" s="14"/>
      <c r="F45" s="1"/>
      <c r="G45" s="1"/>
      <c r="H45" s="11"/>
      <c r="I45" s="11"/>
      <c r="J45" s="1"/>
      <c r="K45" s="1"/>
      <c r="L45" s="1"/>
      <c r="M45" s="1"/>
      <c r="O45" s="54"/>
    </row>
    <row r="46" spans="1:15" s="2" customFormat="1" ht="24.95" customHeight="1">
      <c r="A46" s="1"/>
      <c r="B46" s="1"/>
      <c r="C46" s="14"/>
      <c r="F46" s="1"/>
      <c r="G46" s="1"/>
      <c r="H46" s="11"/>
      <c r="I46" s="11"/>
      <c r="J46" s="1"/>
      <c r="K46" s="1"/>
      <c r="L46" s="1"/>
      <c r="M46" s="1"/>
      <c r="O46" s="54"/>
    </row>
    <row r="47" spans="1:15" s="2" customFormat="1" ht="27.75" customHeight="1">
      <c r="A47" s="1"/>
      <c r="B47" s="1"/>
      <c r="C47" s="14"/>
      <c r="F47" s="1"/>
      <c r="G47" s="1"/>
      <c r="H47" s="11"/>
      <c r="I47" s="11"/>
      <c r="J47" s="1"/>
      <c r="K47" s="1"/>
      <c r="L47" s="1"/>
      <c r="M47" s="1"/>
      <c r="O47" s="54"/>
    </row>
    <row r="48" spans="1:15" s="2" customFormat="1" ht="28.5" customHeight="1">
      <c r="A48" s="1"/>
      <c r="B48" s="1"/>
      <c r="C48" s="14"/>
      <c r="F48" s="1"/>
      <c r="G48" s="1"/>
      <c r="H48" s="11"/>
      <c r="I48" s="11"/>
      <c r="J48" s="1"/>
      <c r="K48" s="1"/>
      <c r="L48" s="1"/>
      <c r="M48" s="1"/>
      <c r="O48" s="54"/>
    </row>
    <row r="49" spans="1:15" s="2" customFormat="1" ht="30" customHeight="1">
      <c r="A49" s="1"/>
      <c r="B49" s="1"/>
      <c r="C49" s="14"/>
      <c r="F49" s="1"/>
      <c r="G49" s="1"/>
      <c r="H49" s="11"/>
      <c r="I49" s="11"/>
      <c r="J49" s="1"/>
      <c r="K49" s="1"/>
      <c r="L49" s="1"/>
      <c r="M49" s="1"/>
      <c r="O49" s="54"/>
    </row>
    <row r="50" spans="1:15" s="2" customFormat="1" ht="30" customHeight="1">
      <c r="A50" s="1"/>
      <c r="B50" s="1"/>
      <c r="C50" s="14"/>
      <c r="F50" s="1"/>
      <c r="G50" s="1"/>
      <c r="H50" s="11"/>
      <c r="I50" s="11"/>
      <c r="J50" s="1"/>
      <c r="K50" s="1"/>
      <c r="L50" s="1"/>
      <c r="M50" s="1"/>
      <c r="O50" s="54"/>
    </row>
    <row r="51" spans="1:15" s="2" customFormat="1" ht="24.95" customHeight="1">
      <c r="A51" s="1"/>
      <c r="B51" s="1"/>
      <c r="C51" s="14"/>
      <c r="F51" s="1"/>
      <c r="G51" s="1"/>
      <c r="H51" s="11"/>
      <c r="I51" s="11"/>
      <c r="J51" s="1"/>
      <c r="K51" s="1"/>
      <c r="L51" s="1"/>
      <c r="M51" s="1"/>
      <c r="O51" s="54"/>
    </row>
    <row r="52" spans="1:15" s="2" customFormat="1" ht="24.95" customHeight="1">
      <c r="A52" s="1"/>
      <c r="B52" s="1"/>
      <c r="C52" s="14"/>
      <c r="F52" s="1"/>
      <c r="G52" s="1"/>
      <c r="H52" s="11"/>
      <c r="I52" s="11"/>
      <c r="J52" s="1"/>
      <c r="K52" s="1"/>
      <c r="L52" s="1"/>
      <c r="M52" s="1"/>
      <c r="O52" s="54"/>
    </row>
    <row r="53" spans="1:15" s="2" customFormat="1" ht="24.95" customHeight="1">
      <c r="A53" s="1"/>
      <c r="B53" s="1"/>
      <c r="C53" s="14"/>
      <c r="F53" s="1"/>
      <c r="G53" s="1"/>
      <c r="H53" s="11"/>
      <c r="I53" s="11"/>
      <c r="J53" s="1"/>
      <c r="K53" s="1"/>
      <c r="L53" s="1"/>
      <c r="M53" s="1"/>
      <c r="O53" s="54"/>
    </row>
    <row r="54" spans="1:15" s="2" customFormat="1" ht="24.95" customHeight="1">
      <c r="A54" s="1"/>
      <c r="B54" s="1"/>
      <c r="C54" s="14"/>
      <c r="F54" s="1"/>
      <c r="G54" s="1"/>
      <c r="H54" s="11"/>
      <c r="I54" s="11"/>
      <c r="J54" s="1"/>
      <c r="K54" s="1"/>
      <c r="L54" s="1"/>
      <c r="M54" s="1"/>
      <c r="O54" s="54"/>
    </row>
    <row r="55" spans="1:15" s="2" customFormat="1" ht="24.95" customHeight="1">
      <c r="A55" s="1"/>
      <c r="B55" s="1"/>
      <c r="C55" s="14"/>
      <c r="F55" s="1"/>
      <c r="G55" s="1"/>
      <c r="H55" s="11"/>
      <c r="I55" s="11"/>
      <c r="J55" s="1"/>
      <c r="K55" s="1"/>
      <c r="L55" s="1"/>
      <c r="M55" s="1"/>
      <c r="O55" s="54"/>
    </row>
    <row r="56" spans="1:15" s="2" customFormat="1" ht="24.95" customHeight="1">
      <c r="A56" s="1"/>
      <c r="B56" s="1"/>
      <c r="C56" s="14"/>
      <c r="F56" s="1"/>
      <c r="G56" s="1"/>
      <c r="H56" s="11"/>
      <c r="I56" s="11"/>
      <c r="J56" s="1"/>
      <c r="K56" s="1"/>
      <c r="L56" s="1"/>
      <c r="M56" s="1"/>
      <c r="O56" s="54"/>
    </row>
    <row r="57" spans="1:15" s="2" customFormat="1" ht="24.95" customHeight="1">
      <c r="A57" s="1"/>
      <c r="B57" s="1"/>
      <c r="C57" s="14"/>
      <c r="F57" s="1"/>
      <c r="G57" s="1"/>
      <c r="H57" s="11"/>
      <c r="I57" s="11"/>
      <c r="J57" s="1"/>
      <c r="K57" s="1"/>
      <c r="L57" s="1"/>
      <c r="M57" s="1"/>
      <c r="O57" s="54"/>
    </row>
    <row r="58" spans="1:15" s="2" customFormat="1" ht="24.95" customHeight="1">
      <c r="A58" s="1"/>
      <c r="B58" s="1"/>
      <c r="C58" s="14"/>
      <c r="F58" s="1"/>
      <c r="G58" s="1"/>
      <c r="H58" s="11"/>
      <c r="I58" s="11"/>
      <c r="J58" s="1"/>
      <c r="K58" s="1"/>
      <c r="L58" s="1"/>
      <c r="M58" s="1"/>
      <c r="O58" s="54"/>
    </row>
    <row r="59" spans="1:15" s="2" customFormat="1" ht="24.95" customHeight="1">
      <c r="A59" s="1"/>
      <c r="B59" s="1"/>
      <c r="C59" s="14"/>
      <c r="F59" s="1"/>
      <c r="G59" s="1"/>
      <c r="H59" s="11"/>
      <c r="I59" s="11"/>
      <c r="J59" s="1"/>
      <c r="K59" s="1"/>
      <c r="L59" s="1"/>
      <c r="M59" s="1"/>
      <c r="O59" s="54"/>
    </row>
    <row r="60" spans="1:15" s="2" customFormat="1" ht="24.95" customHeight="1">
      <c r="A60" s="1"/>
      <c r="B60" s="1"/>
      <c r="C60" s="14"/>
      <c r="F60" s="1"/>
      <c r="G60" s="1"/>
      <c r="H60" s="11"/>
      <c r="I60" s="11"/>
      <c r="J60" s="1"/>
      <c r="K60" s="1"/>
      <c r="L60" s="1"/>
      <c r="M60" s="1"/>
      <c r="O60" s="54"/>
    </row>
    <row r="61" spans="1:15" s="2" customFormat="1" ht="24.95" customHeight="1">
      <c r="A61" s="1"/>
      <c r="B61" s="1"/>
      <c r="C61" s="14"/>
      <c r="F61" s="1"/>
      <c r="G61" s="1"/>
      <c r="H61" s="11"/>
      <c r="I61" s="11"/>
      <c r="J61" s="1"/>
      <c r="K61" s="1"/>
      <c r="L61" s="1"/>
      <c r="M61" s="1"/>
      <c r="O61" s="54"/>
    </row>
    <row r="62" spans="1:15" s="2" customFormat="1" ht="24.95" customHeight="1">
      <c r="A62" s="1"/>
      <c r="B62" s="1"/>
      <c r="C62" s="14"/>
      <c r="F62" s="1"/>
      <c r="G62" s="1"/>
      <c r="H62" s="11"/>
      <c r="I62" s="11"/>
      <c r="J62" s="1"/>
      <c r="K62" s="1"/>
      <c r="L62" s="1"/>
      <c r="M62" s="1"/>
      <c r="O62" s="54"/>
    </row>
    <row r="63" spans="1:15" s="2" customFormat="1" ht="24.95" customHeight="1">
      <c r="A63" s="1"/>
      <c r="B63" s="1"/>
      <c r="C63" s="14"/>
      <c r="F63" s="1"/>
      <c r="G63" s="1"/>
      <c r="H63" s="11"/>
      <c r="I63" s="11"/>
      <c r="J63" s="1"/>
      <c r="K63" s="1"/>
      <c r="L63" s="1"/>
      <c r="M63" s="1"/>
      <c r="O63" s="54"/>
    </row>
    <row r="64" ht="24.95" customHeight="1"/>
    <row r="65" ht="24.95" customHeight="1"/>
    <row r="66" ht="32.25" customHeight="1"/>
  </sheetData>
  <sheetProtection algorithmName="SHA-512" hashValue="KGuPCQYtOlOfP1sNpXm2hF/mR4s3My9791neXVpXIgIl3oZMqMaCriqlS6O6cHSJ2KOLFbQSLss1KMYurNqIyw==" saltValue="ogw600wokyTN+bJU7wmZ3g==" spinCount="100000" sheet="1" objects="1" scenarios="1"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2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2023-05-31T10:52:05Z</cp:lastPrinted>
  <dcterms:created xsi:type="dcterms:W3CDTF">2023-01-11T08:55:11Z</dcterms:created>
  <dcterms:modified xsi:type="dcterms:W3CDTF">2024-02-01T07:48:48Z</dcterms:modified>
  <cp:category/>
  <cp:version/>
  <cp:contentType/>
  <cp:contentStatus/>
</cp:coreProperties>
</file>