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1_Výzva_4_2024_příprava\"/>
    </mc:Choice>
  </mc:AlternateContent>
  <xr:revisionPtr revIDLastSave="0" documentId="13_ncr:1_{9E9912E1-B2AA-4F28-AD4C-1B7A31F02B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4 CHEMIK" sheetId="1" r:id="rId1"/>
  </sheets>
  <definedNames>
    <definedName name="_xlnm.Print_Area" localSheetId="0">'Výzva č. 4 CHEMIK'!$A$1:$Q$19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L14" i="1" l="1"/>
  <c r="M14" i="1" s="1"/>
  <c r="N14" i="1" s="1"/>
  <c r="J14" i="1"/>
  <c r="K14" i="1" s="1"/>
  <c r="J13" i="1"/>
  <c r="K13" i="1" s="1"/>
  <c r="L13" i="1"/>
  <c r="L15" i="1" l="1"/>
  <c r="M13" i="1"/>
  <c r="M15" i="1" l="1"/>
  <c r="N13" i="1"/>
  <c r="N15" i="1" s="1"/>
</calcChain>
</file>

<file path=xl/sharedStrings.xml><?xml version="1.0" encoding="utf-8"?>
<sst xmlns="http://schemas.openxmlformats.org/spreadsheetml/2006/main" count="31" uniqueCount="30">
  <si>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</si>
  <si>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</si>
  <si>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</si>
  <si>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</si>
  <si>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</si>
  <si>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</si>
  <si>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</si>
  <si>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</si>
  <si>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</si>
  <si>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</si>
  <si>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</si>
  <si>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</si>
  <si>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</si>
  <si>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</si>
  <si>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</si>
  <si>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</si>
  <si>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</si>
  <si>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</si>
  <si>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</si>
  <si>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</si>
  <si>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</si>
  <si>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</si>
  <si>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Acetonitrile</t>
  </si>
  <si>
    <t>Methanol</t>
  </si>
  <si>
    <t>2,5L</t>
  </si>
  <si>
    <t>Účastník ve sloupci "D " Nabídnuté plnění účastníkem"  může využít vlastní přílohy a prokázat plnění dalšími listy v nabídce.</t>
  </si>
  <si>
    <r>
      <t xml:space="preserve">Příloha č. 1 Výzvy </t>
    </r>
    <r>
      <rPr>
        <b/>
        <sz val="14"/>
        <rFont val="Calibri"/>
        <family val="2"/>
        <charset val="238"/>
      </rPr>
      <t>č. 4/2024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</si>
  <si>
    <t>a Cenová nabídka</t>
  </si>
  <si>
    <t>hypergrade for LC-MS; CAS No: 75-05-8; MW = 41,05 g/mol; CH3CN; LiChrosolv; velikost balení min 2,5 l</t>
  </si>
  <si>
    <t>hypergrade for LC-MS; CAS No: 67-56-1; MW= 32,04 g/mol; CH3OH;  LiChrosolv; velikost balení min 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</si>
</sst>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6"/>
  <sheetViews>
    <sheetView tabSelected="1" view="pageBreakPreview" topLeftCell="C11" zoomScale="79" zoomScaleNormal="79" zoomScaleSheetLayoutView="79" workbookViewId="0">
      <selection activeCell="C14" sqref="C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4"/>
      <c r="G2" s="54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47" t="s">
        <v>19</v>
      </c>
      <c r="C4" s="47"/>
      <c r="D4" s="33"/>
      <c r="E4" s="45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5" t="s">
        <v>18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  <c r="Q7" s="53"/>
    </row>
    <row r="8" spans="1:17" ht="18" x14ac:dyDescent="0.35">
      <c r="A8" s="6"/>
      <c r="B8" s="6" t="s">
        <v>25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7" t="s">
        <v>0</v>
      </c>
      <c r="C11" s="57"/>
      <c r="D11" s="34"/>
      <c r="E11" s="13"/>
      <c r="F11" s="14"/>
      <c r="O11" s="56" t="s">
        <v>1</v>
      </c>
      <c r="P11" s="56"/>
      <c r="Q11" s="56"/>
    </row>
    <row r="12" spans="1:17" ht="162.75" customHeight="1" x14ac:dyDescent="0.3">
      <c r="A12" s="15" t="s">
        <v>2</v>
      </c>
      <c r="B12" s="42" t="s">
        <v>21</v>
      </c>
      <c r="C12" s="42" t="s">
        <v>20</v>
      </c>
      <c r="D12" s="31" t="s">
        <v>15</v>
      </c>
      <c r="E12" s="16" t="s">
        <v>3</v>
      </c>
      <c r="F12" s="46" t="s">
        <v>17</v>
      </c>
      <c r="G12" s="46" t="s">
        <v>4</v>
      </c>
      <c r="H12" s="44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33.5" customHeight="1" x14ac:dyDescent="0.3">
      <c r="A13" s="19">
        <v>1</v>
      </c>
      <c r="B13" s="49" t="s">
        <v>22</v>
      </c>
      <c r="C13" s="43" t="s">
        <v>28</v>
      </c>
      <c r="D13" s="48"/>
      <c r="E13" s="28"/>
      <c r="F13" s="29">
        <v>10</v>
      </c>
      <c r="G13" s="29" t="s">
        <v>24</v>
      </c>
      <c r="H13" s="51"/>
      <c r="I13" s="20"/>
      <c r="J13" s="21">
        <f>SUM(H13*I13)/100</f>
        <v>0</v>
      </c>
      <c r="K13" s="22">
        <f>SUM(H13+J13)</f>
        <v>0</v>
      </c>
      <c r="L13" s="22">
        <f t="shared" ref="L13" si="0">SUM(F13*H13)</f>
        <v>0</v>
      </c>
      <c r="M13" s="22">
        <f t="shared" ref="M13:M14" si="1">SUM(L13*I13)/100</f>
        <v>0</v>
      </c>
      <c r="N13" s="22">
        <f t="shared" ref="N13:N14" si="2">SUM(L13:M13)</f>
        <v>0</v>
      </c>
      <c r="O13" s="22"/>
      <c r="P13" s="23"/>
      <c r="Q13" s="22">
        <f>SUM(H13*P13)</f>
        <v>0</v>
      </c>
    </row>
    <row r="14" spans="1:17" s="24" customFormat="1" ht="92.25" customHeight="1" x14ac:dyDescent="0.3">
      <c r="A14" s="25">
        <v>2</v>
      </c>
      <c r="B14" s="50" t="s">
        <v>23</v>
      </c>
      <c r="C14" s="43" t="s">
        <v>29</v>
      </c>
      <c r="D14" s="48"/>
      <c r="E14" s="27"/>
      <c r="F14" s="30">
        <v>10</v>
      </c>
      <c r="G14" s="29" t="s">
        <v>24</v>
      </c>
      <c r="H14" s="52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1"/>
        <v>0</v>
      </c>
      <c r="N14" s="22">
        <f t="shared" si="2"/>
        <v>0</v>
      </c>
      <c r="O14" s="22"/>
      <c r="P14" s="23"/>
      <c r="Q14" s="22">
        <f>SUM(H14*P14)</f>
        <v>0</v>
      </c>
    </row>
    <row r="15" spans="1:17" ht="30" customHeight="1" x14ac:dyDescent="0.3">
      <c r="B15" s="35" t="s">
        <v>14</v>
      </c>
      <c r="C15" s="36"/>
      <c r="D15" s="36"/>
      <c r="E15" s="37"/>
      <c r="F15" s="38"/>
      <c r="G15" s="38"/>
      <c r="H15" s="39"/>
      <c r="I15" s="40"/>
      <c r="J15" s="40"/>
      <c r="K15" s="40"/>
      <c r="L15" s="41">
        <f>SUM(L13:L14)</f>
        <v>0</v>
      </c>
      <c r="M15" s="41">
        <f>SUM(M13:M14)</f>
        <v>0</v>
      </c>
      <c r="N15" s="41">
        <f>SUM(N13:N14)</f>
        <v>0</v>
      </c>
    </row>
    <row r="16" spans="1:17" x14ac:dyDescent="0.3">
      <c r="L16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7:G1048576 F3:G16" name="Oblast3"/>
    <protectedRange algorithmName="SHA-512" hashValue="/5PSoJn5qAL9Fu5G35wpYxEvLB6WIwYXA9nVZ65yNgApf6x2eYYiMP6vhPMVDE5ejF4+iKt9VbkqxVHiUA5A4w==" saltValue="7Wt/LWVVScooo6LJY7ba/w==" spinCount="100000" sqref="A1:C12 A17:C1048576 A13:A14 A15:C16" name="Oblast1"/>
    <protectedRange sqref="D1:E12 D17:E1048576 E13:E14 D15:E16" name="Oblast2"/>
    <protectedRange sqref="H17:Q1048576 H1:Q16" name="Oblast4"/>
    <protectedRange algorithmName="SHA-512" hashValue="d5LKauLj5dEnrKyLenZ7SXr1+g+ACFD0pTnX62VXeeBfvEKM/AnpxYF2t5SSFzBGnCJW1dbArdo4gLnnQ2T7Fw==" saltValue="ASnJ1LgvWZYMeREA2lBVKQ==" spinCount="100000" sqref="B13:B14 D13:D14" name="Oblast1_1"/>
    <protectedRange algorithmName="SHA-512" hashValue="d5LKauLj5dEnrKyLenZ7SXr1+g+ACFD0pTnX62VXeeBfvEKM/AnpxYF2t5SSFzBGnCJW1dbArdo4gLnnQ2T7Fw==" saltValue="ASnJ1LgvWZYMeREA2lBVKQ==" spinCount="100000" sqref="C13:C14" name="Oblast1_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 CHEMIK</vt:lpstr>
      <vt:lpstr>'Výzva č. 4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</cp:lastModifiedBy>
  <cp:lastPrinted>2024-01-25T13:36:04Z</cp:lastPrinted>
  <dcterms:created xsi:type="dcterms:W3CDTF">2022-10-31T14:01:21Z</dcterms:created>
  <dcterms:modified xsi:type="dcterms:W3CDTF">2024-01-25T13:38:11Z</dcterms:modified>
</cp:coreProperties>
</file>