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I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<sst xmlns="http://schemas.openxmlformats.org/spreadsheetml/2006/main" count="191" uniqueCount="144">
  <si>
    <t>Nabídku zaslal:</t>
  </si>
  <si>
    <t>Dne:</t>
  </si>
  <si>
    <t>Požadovaná četnost závozů:</t>
  </si>
  <si>
    <t>3 x týdně v čase 6:00 - 10:00</t>
  </si>
  <si>
    <t>PČ</t>
  </si>
  <si>
    <t>Specifikace</t>
  </si>
  <si>
    <t>MJ</t>
  </si>
  <si>
    <t>Množství</t>
  </si>
  <si>
    <t>Minimální trvanlivost</t>
  </si>
  <si>
    <t>Cena za MJ bez DPH ***</t>
  </si>
  <si>
    <t>Cena celkem ****</t>
  </si>
  <si>
    <t>TESTOVINY-TARHONA-5KG-DROBENI-PHA</t>
  </si>
  <si>
    <t>TESTOVINY-TARHONA-5KG-PHA</t>
  </si>
  <si>
    <t>TESTOVINY-VRETENA-5KG-PHA</t>
  </si>
  <si>
    <t>TESTOVINY-VRETENA-500G-PHA</t>
  </si>
  <si>
    <t>TESTOVINY-VRETENA-5KG-PREMIUM-PHA</t>
  </si>
  <si>
    <t>TESTOVINY-VRETENA-500G-PREMIUM-PHA</t>
  </si>
  <si>
    <t>TUNAK-V-OLEJI-1KG-PHA</t>
  </si>
  <si>
    <t>TUNAK-V-OLEJI-185G-PHA</t>
  </si>
  <si>
    <t>TYMIAN-PHA</t>
  </si>
  <si>
    <t>WORCESTROVA-OMACKA-1L-PHA</t>
  </si>
  <si>
    <t>WORCESTROVA-OMACKA-160ML-PHA</t>
  </si>
  <si>
    <t>ZELI-BILE-STERILOVANE-PHA</t>
  </si>
  <si>
    <t>ZELI-CERVENE-STERILOVANE-PHA</t>
  </si>
  <si>
    <t>POLEVKOVE-KORENI-VELKE-PHA</t>
  </si>
  <si>
    <t>POLEVKOVE-KORENI-PHA</t>
  </si>
  <si>
    <t>POLEVKOVE-KORENI-3L-PHA</t>
  </si>
  <si>
    <t>POLEVKOVE-KORENI-MALE-BALENI-PHA</t>
  </si>
  <si>
    <t>EXOTIC-FOOD-SAMBAL-OELEK-CHILLI-PHA</t>
  </si>
  <si>
    <t>SAMBAL-OELEK-PHA</t>
  </si>
  <si>
    <t>KOKOS-STROUHANY-PHA</t>
  </si>
  <si>
    <t>PRASEK-DO-PECIVA-12-13G-PHA</t>
  </si>
  <si>
    <t>KOSTKY-SOJOVE-PHA</t>
  </si>
  <si>
    <t>REZANCE-SOJOVE-PHA</t>
  </si>
  <si>
    <t>VIATEX-OVOCNY-CAJ-PHA</t>
  </si>
  <si>
    <t>KARI-PASTA-CERVENA-1KG-PHA</t>
  </si>
  <si>
    <t>KARI-PASTA-ZELENA-1KG-PHA</t>
  </si>
  <si>
    <t>AHMAD-TEA-ENGLISH-PHA</t>
  </si>
  <si>
    <t>AHMED-TEA-PEPERMIT-LEMON-PHA</t>
  </si>
  <si>
    <t>AHMED-TEA-WILD-STRAWBERRIES-PHA</t>
  </si>
  <si>
    <t>AHMED-TEA-ROSEHIP-CHERRY-PHA</t>
  </si>
  <si>
    <t>AHMED-TEA-PEACH-RASPBERRY-PHA</t>
  </si>
  <si>
    <t>AHMED-TEA-ZELENY-JASMINOVY-PHA</t>
  </si>
  <si>
    <t>AHMED-TEA-ZELENY-PHA</t>
  </si>
  <si>
    <t>AHMED-CERNY-PHA</t>
  </si>
  <si>
    <t>CUKR-TRTINOVY-PORCE-PHA</t>
  </si>
  <si>
    <t>CUKR-PORCE-PHA</t>
  </si>
  <si>
    <t>KAVA-NESCAFE-GOLD-PHA</t>
  </si>
  <si>
    <t>DZEM-JAHUDKA-PORCE-PHA</t>
  </si>
  <si>
    <t>DZEM-BORUVKA-PORCE-PHA</t>
  </si>
  <si>
    <t>DZEM-VISEN-PORCE-PHA</t>
  </si>
  <si>
    <t>MUSLI-JAHODA-PHA</t>
  </si>
  <si>
    <t>MUSLI-LESNI-OVOCE-PHA</t>
  </si>
  <si>
    <t>MUSLI-MED-ORECHY-PHA</t>
  </si>
  <si>
    <t>EMCO-MYSLI-JHODY-MANDLE-PHA</t>
  </si>
  <si>
    <t>EMCO-MYSLI-KRUPAVE-OVOCE-PHA</t>
  </si>
  <si>
    <t>EMCO-MYSLI-BORUVKY-A-MALINY-PHA</t>
  </si>
  <si>
    <t>BONAVITA-JELINKUV-LUP-MLECNE-PHA</t>
  </si>
  <si>
    <t>BONAVITA-JELINKUV-LUP-COKOLADA-PHA</t>
  </si>
  <si>
    <t>NESTLE-CINI-MINIS-CERELALIE-PHA</t>
  </si>
  <si>
    <t>NESTLE-CINI-MINIS-JAHODA-PHA</t>
  </si>
  <si>
    <t>CORN-FLAKES-1KG-PHA</t>
  </si>
  <si>
    <t>GRANCO-KAKAOVY-NAPOJ-PHA</t>
  </si>
  <si>
    <t>NUTTELA-PORCE-15G-PHA</t>
  </si>
  <si>
    <t>Celkem</t>
  </si>
  <si>
    <t>Vývar slepičí 16,5kg</t>
  </si>
  <si>
    <t>16,5kg</t>
  </si>
  <si>
    <t>Vývar hovězí 16,5kg</t>
  </si>
  <si>
    <t>Vývar zeleninový 2,5kg</t>
  </si>
  <si>
    <t>2,5kg</t>
  </si>
  <si>
    <t>Šťáva k vepřovému masu 2kg</t>
  </si>
  <si>
    <t>Slepačí byjón s deklarovanou výtěžností max 15g na 1l vody, vaření po dobu max 2 min</t>
  </si>
  <si>
    <t>Hovězí bujón s deklarovanou výtěžností max 15g/1L vody, vaření max 1 min</t>
  </si>
  <si>
    <t>Zeleninový bujón s deklarovanou výtěžností max 25g/1L vody, vaření max 2 min</t>
  </si>
  <si>
    <t>Dehydrovaný výrobek, s deklarovanou výtěžností max 100g/1L vody, Vaření max 1min</t>
  </si>
  <si>
    <t>Vývar uzený 1,1kg</t>
  </si>
  <si>
    <t>Dehydrovaný výrobek s deklarovanou výtěžností 20g/1L vody, vaření max 1min</t>
  </si>
  <si>
    <t>2kg</t>
  </si>
  <si>
    <t>1,1kg</t>
  </si>
  <si>
    <t>Vegan dehydrovaný výrobek, max 22g/1L vody, vaření max 1min</t>
  </si>
  <si>
    <t>Název (balení se může lišit v rozsahu 5%)</t>
  </si>
  <si>
    <t>kg</t>
  </si>
  <si>
    <t>Vývar houbový s kousky hub 1,1kg</t>
  </si>
  <si>
    <t>v první třetine záruční lhůty</t>
  </si>
  <si>
    <t>Přesné označení - značka nabízeného produktu, váha balení, cena za 1 ks** nebo číslo výrobku v katalogu dodavatele</t>
  </si>
  <si>
    <t>DPH</t>
  </si>
  <si>
    <t>Balsamická redukce švestková 0,5l</t>
  </si>
  <si>
    <t>sladko kyselá omáčka na bázi vinného octa, extra hustá, příchuť švestková, min 24% přírodní švestkové šťávy</t>
  </si>
  <si>
    <t>3ks</t>
  </si>
  <si>
    <t>Balsamická redukce ibištěk - chilli 0,5l</t>
  </si>
  <si>
    <t>sladko kyselá omáčka na bázi vinného octa, extra hustá, příchuť ibišku</t>
  </si>
  <si>
    <t>Balsamická redukce klasik 0,5l</t>
  </si>
  <si>
    <t>sladko kyselá omáčka z balsamického octa, extra hustá</t>
  </si>
  <si>
    <t>Balsamická redukce šafránová 0,5l</t>
  </si>
  <si>
    <t>sladko kyselá omáčka na bázi vinného octa, extra hustá, příchuť šafránu</t>
  </si>
  <si>
    <t>Balsamická redukce limetka - zelený čaj 0,5l</t>
  </si>
  <si>
    <t>sladko kyselá omáčka na bázi vinného octa, extra hustá, příchuť limetky a zeleného čaje</t>
  </si>
  <si>
    <t>ks</t>
  </si>
  <si>
    <t>maximální balení ) může se lišit v rozsahu 5%)</t>
  </si>
  <si>
    <t>Číslo v katalogu dodavatele, jestli existuje</t>
  </si>
  <si>
    <t>VYVAR-SLEPICI-16-5KG-PHA-1</t>
  </si>
  <si>
    <t>VYVAR-HOVEZI-16-5KG-PHA-1</t>
  </si>
  <si>
    <t>VYVAR-ZELENINOVY-2-5KG-PHA-1</t>
  </si>
  <si>
    <t>STAVA-K-VEPROVEMU-MASU-2KG-PHA-1</t>
  </si>
  <si>
    <t>VYVAR-UZENY-1-1KG-PHA-1</t>
  </si>
  <si>
    <t>VYVAR-HOUBOVY-S-KOUSKY-HUB-1-1KG-PHA-1</t>
  </si>
  <si>
    <t>BALSAMICKA-REDUKCE-SVESTKOVA-0-5L-PHA</t>
  </si>
  <si>
    <t>BALSAMICKA-REDUKCE-IBISTEK-CHILLI-0-5L-PHA</t>
  </si>
  <si>
    <t>BALSAMICKA-REDUKCE-KLASIK-0-5L-PHA</t>
  </si>
  <si>
    <t>BALSAMICKA-REDUKCE-SAFRANOVA-0-5L-PHA</t>
  </si>
  <si>
    <t>BALSAMICKA-REDUKCE-LIMETKA-ZELENY-CAJ-0-5L-PHA</t>
  </si>
  <si>
    <t>VYVAR-SLEPICI-16-5KG-HK-1-1</t>
  </si>
  <si>
    <t>VYVAR-HOVEZI-16-5KG-HK-1-1</t>
  </si>
  <si>
    <t>VYVAR-ZELENINOVY-2-5KG-HK-1-1</t>
  </si>
  <si>
    <t>STAVA-K-VEPROVEMU-MASU-2KG-HK-1-1</t>
  </si>
  <si>
    <t>VYVAR-UZENY-1-1KG-HK-1-1</t>
  </si>
  <si>
    <t>VYVAR-HOUBOVY-S-KOUSKY-HUB-1-1KG-HK-1-1</t>
  </si>
  <si>
    <t xml:space="preserve">klasická americká omáčka s kouřovým aroma, </t>
  </si>
  <si>
    <t>skadká a pikantní</t>
  </si>
  <si>
    <t>1ks</t>
  </si>
  <si>
    <t>BALSAMICKA-REDUKCE-SVESTKOVA-0-5L-HK</t>
  </si>
  <si>
    <t>BALSAMICKA-REDUKCE-IBISTEK-CHILLI-0-5L-HK</t>
  </si>
  <si>
    <t>BALSAMICKA-REDUKCE-KLASIK-0-5L-HK</t>
  </si>
  <si>
    <t>BALSAMICKA-REDUKCE-SAFRANOVA-0-5L-HK</t>
  </si>
  <si>
    <t>BALSAMICKA-REDUKCE-LIMETKA-ZELENY-CAJ-0-5L-HK</t>
  </si>
  <si>
    <t>BBQ omáčka, marináda VEGAN 2l</t>
  </si>
  <si>
    <t>BBQ omáčka VEGAN 1l pikantní</t>
  </si>
  <si>
    <t>BBQ-OMACKA-CORONET-EXCLUSIVE-1-X-2-L-PHA</t>
  </si>
  <si>
    <t>BBQ-OMACKA-CORONET-EXCLUSIVE-1-X-2-L-HK</t>
  </si>
  <si>
    <t>Kod HK</t>
  </si>
  <si>
    <t>Kod PHA</t>
  </si>
  <si>
    <t>Vývar zeleninový 1l</t>
  </si>
  <si>
    <t>1l</t>
  </si>
  <si>
    <t>Vývar kuřecí 1l</t>
  </si>
  <si>
    <t>bez lepku, tekutý vývar z opečené zeleniny, ochucený bylinkami a kořením, nesolený</t>
  </si>
  <si>
    <t>bez lepku, tekutý vývar z opečené zeleniny a kuřecích kostí,, ochucený bylinkami a kořením, nesolený, tažený min 8 hod</t>
  </si>
  <si>
    <t>bez lepku, tekutý vývar z opečené zeleniny a hovězích kostí, ochucený bylinkami a kořením, nesolený, tažený min 8 hod</t>
  </si>
  <si>
    <t>Vývar hovězí 1l</t>
  </si>
  <si>
    <t>Vývar z masa</t>
  </si>
  <si>
    <t>bez lepku, tekutý vývar z opečené zeleniny a kostí, ochucený bylinkami a kořením, nesolený, tažený min 8 hod</t>
  </si>
  <si>
    <t>Počet kusů v balení (jestli se liší, upravte)</t>
  </si>
  <si>
    <t>Spolu s DPH</t>
  </si>
  <si>
    <t>Přesné označení - značka nabízeného produktu, váha balení, cena za 1 ks** nebo číslo výrobku v katalogu dodavatele2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</si>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</sst>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3" borderId="2" xfId="20" applyFon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40"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alignment horizontal="center" vertical="center" textRotation="0" wrapText="1" shrinkToFit="1" readingOrder="0"/>
      <border>
        <left style="thin"/>
      </border>
    </dxf>
    <dxf>
      <fill>
        <patternFill patternType="none"/>
      </fill>
      <alignment horizontal="center" vertical="center" textRotation="0" wrapText="1" shrinkToFit="1" readingOrder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</border>
      <protection hidden="1" locked="0"/>
    </dxf>
    <dxf>
      <alignment vertical="center" textRotation="0" wrapText="1" shrinkToFit="1" readingOrder="0"/>
      <border>
        <left style="thin"/>
        <right style="thin"/>
        <vertical style="thin"/>
      </border>
    </dxf>
    <dxf>
      <alignment vertical="center" textRotation="0" wrapText="1" shrinkToFit="1" readingOrder="0"/>
      <border>
        <left style="thin"/>
        <right style="thin"/>
        <vertical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/>
      </border>
    </dxf>
    <dxf>
      <alignment vertical="center" textRotation="0" wrapText="1" shrinkToFit="1" readingOrder="0"/>
      <border>
        <left style="thin"/>
        <right style="thin"/>
        <vertical style="thin"/>
      </border>
    </dxf>
    <dxf>
      <alignment vertical="center" textRotation="0" wrapText="1" shrinkToFit="1" readingOrder="0"/>
      <border>
        <left style="thin"/>
        <right style="thin"/>
        <vertical style="thin"/>
      </border>
    </dxf>
    <dxf>
      <alignment vertical="center" textRotation="0" wrapText="1" shrinkToFit="1" readingOrder="0"/>
      <border>
        <left style="thin"/>
        <right style="thin"/>
        <vertical style="thin"/>
      </border>
      <protection hidden="1" locked="0"/>
    </dxf>
    <dxf>
      <alignment vertical="center" textRotation="0" wrapText="1" shrinkToFit="1" readingOrder="0"/>
      <border>
        <left style="thin"/>
        <right style="thin"/>
        <vertical style="thin"/>
      </border>
    </dxf>
    <dxf>
      <alignment vertical="center" textRotation="0" wrapText="1" shrinkToFit="1" readingOrder="0"/>
      <border>
        <left style="thin"/>
        <right style="thin"/>
        <vertical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/>
      </border>
    </dxf>
    <dxf>
      <alignment vertical="center" textRotation="0" wrapText="1" shrinkToFit="1" readingOrder="0"/>
      <border>
        <left/>
        <right style="thin"/>
        <vertical style="thin"/>
      </border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border>
        <top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medium"/>
        <right style="medium"/>
        <top style="medium"/>
        <bottom style="medium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3" displayName="Tabulka123" ref="A4:Q22" totalsRowCount="1" headerRowDxfId="39" dataDxfId="37" totalsRowDxfId="35" tableBorderDxfId="36" headerRowBorderDxfId="38" totalsRowBorderDxfId="34">
  <autoFilter ref="A4:Q21"/>
  <tableColumns count="17">
    <tableColumn id="13" name="Kod HK" dataDxfId="33" totalsRowDxfId="16"/>
    <tableColumn id="14" name="Kod PHA" dataDxfId="32" totalsRowDxfId="15"/>
    <tableColumn id="1" name="PČ" dataDxfId="31" totalsRowLabel="Celkem" totalsRowDxfId="14"/>
    <tableColumn id="2" name="Název (balení se může lišit v rozsahu 5%)" dataDxfId="30" totalsRowDxfId="13"/>
    <tableColumn id="3" name="Specifikace" dataDxfId="29" totalsRowDxfId="12"/>
    <tableColumn id="4" name="maximální balení ) může se lišit v rozsahu 5%)" dataDxfId="28" totalsRowDxfId="11"/>
    <tableColumn id="9" name="Přesné označení - značka nabízeného produktu, váha balení, cena za 1 ks** nebo číslo výrobku v katalogu dodavatele" dataDxfId="27" totalsRowDxfId="10"/>
    <tableColumn id="5" name="MJ" dataDxfId="26" totalsRowDxfId="9"/>
    <tableColumn id="6" name="Množství" dataDxfId="25" totalsRowDxfId="8"/>
    <tableColumn id="10" name="Minimální trvanlivost" dataDxfId="24" totalsRowDxfId="7"/>
    <tableColumn id="7" name="Cena za MJ bez DPH ***" dataDxfId="23" totalsRowDxfId="6"/>
    <tableColumn id="8" name="Cena celkem ****" dataDxfId="22" totalsRowFunction="sum" totalsRowDxfId="5">
      <calculatedColumnFormula>+Tabulka123[[#This Row],[Množství]]*Tabulka123[[#This Row],[Cena za MJ bez DPH ***]]</calculatedColumnFormula>
    </tableColumn>
    <tableColumn id="11" name="DPH" dataDxfId="21" totalsRowDxfId="4"/>
    <tableColumn id="12" name="Číslo v katalogu dodavatele, jestli existuje" dataDxfId="20" totalsRowDxfId="3"/>
    <tableColumn id="15" name="Počet kusů v balení (jestli se liší, upravte)" dataDxfId="19" totalsRowDxfId="2"/>
    <tableColumn id="16" name="Spolu s DPH" dataDxfId="18" totalsRowFunction="sum" totalsRowDxfId="1">
      <calculatedColumnFormula>+Tabulka123[[#This Row],[Cena celkem ****]]*Tabulka123[[#This Row],[DPH]]+Tabulka123[[#This Row],[Cena celkem ****]]</calculatedColumnFormula>
    </tableColumn>
    <tableColumn id="17" name="Přesné označení - značka nabízeného produktu, váha balení, cena za 1 ks** nebo číslo výrobku v katalogu dodavatele2" dataDxfId="17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6"/>
  <sheetViews>
    <sheetView showGridLines="0" tabSelected="1" zoomScale="68" zoomScaleNormal="68" workbookViewId="0" topLeftCell="C1">
      <selection activeCell="M22" sqref="M22"/>
    </sheetView>
  </sheetViews>
  <sheetFormatPr defaultColWidth="9.140625" defaultRowHeight="15"/>
  <cols>
    <col min="1" max="1" width="34.57421875" style="0" hidden="1" customWidth="1"/>
    <col min="2" max="2" width="42.8515625" style="9" hidden="1" customWidth="1"/>
    <col min="3" max="3" width="6.7109375" style="10" customWidth="1"/>
    <col min="4" max="4" width="46.28125" style="0" customWidth="1"/>
    <col min="5" max="5" width="72.7109375" style="0" customWidth="1"/>
    <col min="6" max="6" width="18.57421875" style="0" customWidth="1"/>
    <col min="7" max="7" width="34.8515625" style="10" customWidth="1"/>
    <col min="8" max="8" width="16.57421875" style="0" customWidth="1"/>
    <col min="9" max="9" width="11.28125" style="0" customWidth="1"/>
    <col min="10" max="10" width="24.00390625" style="0" customWidth="1"/>
    <col min="11" max="11" width="15.57421875" style="10" customWidth="1"/>
    <col min="12" max="12" width="14.7109375" style="0" customWidth="1"/>
    <col min="13" max="13" width="20.57421875" style="10" customWidth="1"/>
    <col min="14" max="14" width="39.7109375" style="0" customWidth="1"/>
    <col min="15" max="15" width="11.7109375" style="10" customWidth="1"/>
    <col min="16" max="16" width="20.8515625" style="10" customWidth="1"/>
    <col min="17" max="17" width="34.8515625" style="10" hidden="1" customWidth="1"/>
  </cols>
  <sheetData>
    <row r="1" spans="2:17" s="8" customFormat="1" ht="24" customHeight="1">
      <c r="B1" s="7"/>
      <c r="D1" s="21" t="s">
        <v>0</v>
      </c>
      <c r="E1" s="22" t="s">
        <v>143</v>
      </c>
      <c r="M1" s="50"/>
      <c r="O1" s="50"/>
      <c r="P1" s="50"/>
      <c r="Q1" s="50"/>
    </row>
    <row r="2" spans="2:17" s="8" customFormat="1" ht="24" customHeight="1">
      <c r="B2" s="7"/>
      <c r="D2" s="21" t="s">
        <v>1</v>
      </c>
      <c r="E2" s="39" t="s">
        <v>143</v>
      </c>
      <c r="M2" s="50"/>
      <c r="O2" s="50"/>
      <c r="P2" s="50"/>
      <c r="Q2" s="50"/>
    </row>
    <row r="3" spans="4:5" ht="26.25" customHeight="1">
      <c r="D3" s="26" t="s">
        <v>2</v>
      </c>
      <c r="E3" s="27" t="s">
        <v>3</v>
      </c>
    </row>
    <row r="4" spans="1:17" ht="70.5" customHeight="1">
      <c r="A4" s="48" t="s">
        <v>129</v>
      </c>
      <c r="B4" s="48" t="s">
        <v>130</v>
      </c>
      <c r="C4" s="28" t="s">
        <v>4</v>
      </c>
      <c r="D4" s="29" t="s">
        <v>80</v>
      </c>
      <c r="E4" s="30" t="s">
        <v>5</v>
      </c>
      <c r="F4" s="30" t="s">
        <v>98</v>
      </c>
      <c r="G4" s="30" t="s">
        <v>84</v>
      </c>
      <c r="H4" s="29" t="s">
        <v>6</v>
      </c>
      <c r="I4" s="30" t="s">
        <v>7</v>
      </c>
      <c r="J4" s="30" t="s">
        <v>8</v>
      </c>
      <c r="K4" s="30" t="s">
        <v>9</v>
      </c>
      <c r="L4" s="31" t="s">
        <v>10</v>
      </c>
      <c r="M4" s="19" t="s">
        <v>85</v>
      </c>
      <c r="N4" s="38" t="s">
        <v>99</v>
      </c>
      <c r="O4" s="49" t="s">
        <v>140</v>
      </c>
      <c r="P4" s="49" t="s">
        <v>141</v>
      </c>
      <c r="Q4" s="30" t="s">
        <v>142</v>
      </c>
    </row>
    <row r="5" spans="1:17" ht="30" customHeight="1">
      <c r="A5" s="12" t="s">
        <v>111</v>
      </c>
      <c r="B5" s="12" t="s">
        <v>100</v>
      </c>
      <c r="C5" s="2">
        <v>1</v>
      </c>
      <c r="D5" s="3" t="s">
        <v>65</v>
      </c>
      <c r="E5" s="15" t="s">
        <v>71</v>
      </c>
      <c r="F5" s="5" t="s">
        <v>66</v>
      </c>
      <c r="G5" s="23"/>
      <c r="H5" s="5" t="s">
        <v>81</v>
      </c>
      <c r="I5" s="5">
        <v>30</v>
      </c>
      <c r="J5" s="18" t="s">
        <v>83</v>
      </c>
      <c r="K5" s="25"/>
      <c r="L5" s="11">
        <f>+Tabulka123[[#This Row],[Množství]]*Tabulka123[[#This Row],[Cena za MJ bez DPH ***]]</f>
        <v>0</v>
      </c>
      <c r="M5" s="52">
        <v>0</v>
      </c>
      <c r="N5" s="32"/>
      <c r="O5" s="23">
        <v>1</v>
      </c>
      <c r="P5" s="53">
        <f>+Tabulka123[[#This Row],[Cena celkem ****]]*Tabulka123[[#This Row],[DPH]]+Tabulka123[[#This Row],[Cena celkem ****]]</f>
        <v>0</v>
      </c>
      <c r="Q5" s="23">
        <v>646621</v>
      </c>
    </row>
    <row r="6" spans="1:17" ht="30" customHeight="1">
      <c r="A6" s="12" t="s">
        <v>112</v>
      </c>
      <c r="B6" s="12" t="s">
        <v>101</v>
      </c>
      <c r="C6" s="2">
        <v>2</v>
      </c>
      <c r="D6" s="3" t="s">
        <v>67</v>
      </c>
      <c r="E6" s="12" t="s">
        <v>72</v>
      </c>
      <c r="F6" s="6" t="s">
        <v>66</v>
      </c>
      <c r="G6" s="23"/>
      <c r="H6" s="5" t="s">
        <v>81</v>
      </c>
      <c r="I6" s="5">
        <v>30</v>
      </c>
      <c r="J6" s="18" t="s">
        <v>83</v>
      </c>
      <c r="K6" s="25"/>
      <c r="L6" s="11">
        <f>+Tabulka123[[#This Row],[Množství]]*Tabulka123[[#This Row],[Cena za MJ bez DPH ***]]</f>
        <v>0</v>
      </c>
      <c r="M6" s="52">
        <v>0</v>
      </c>
      <c r="N6" s="32"/>
      <c r="O6" s="23">
        <v>1</v>
      </c>
      <c r="P6" s="53">
        <f>+Tabulka123[[#This Row],[Cena celkem ****]]*Tabulka123[[#This Row],[DPH]]+Tabulka123[[#This Row],[Cena celkem ****]]</f>
        <v>0</v>
      </c>
      <c r="Q6" s="23">
        <v>646616</v>
      </c>
    </row>
    <row r="7" spans="1:17" ht="30" customHeight="1">
      <c r="A7" s="12" t="s">
        <v>113</v>
      </c>
      <c r="B7" s="12" t="s">
        <v>102</v>
      </c>
      <c r="C7" s="2">
        <v>3</v>
      </c>
      <c r="D7" s="3" t="s">
        <v>68</v>
      </c>
      <c r="E7" s="12" t="s">
        <v>73</v>
      </c>
      <c r="F7" s="13" t="s">
        <v>69</v>
      </c>
      <c r="G7" s="24"/>
      <c r="H7" s="5" t="s">
        <v>81</v>
      </c>
      <c r="I7" s="5">
        <v>30</v>
      </c>
      <c r="J7" s="18" t="s">
        <v>83</v>
      </c>
      <c r="K7" s="25"/>
      <c r="L7" s="11">
        <f>+Tabulka123[[#This Row],[Množství]]*Tabulka123[[#This Row],[Cena za MJ bez DPH ***]]</f>
        <v>0</v>
      </c>
      <c r="M7" s="52">
        <v>0</v>
      </c>
      <c r="N7" s="33"/>
      <c r="O7" s="23">
        <v>1</v>
      </c>
      <c r="P7" s="53">
        <f>+Tabulka123[[#This Row],[Cena celkem ****]]*Tabulka123[[#This Row],[DPH]]+Tabulka123[[#This Row],[Cena celkem ****]]</f>
        <v>0</v>
      </c>
      <c r="Q7" s="24">
        <v>637403</v>
      </c>
    </row>
    <row r="8" spans="1:17" ht="30" customHeight="1">
      <c r="A8" s="12" t="s">
        <v>114</v>
      </c>
      <c r="B8" s="12" t="s">
        <v>103</v>
      </c>
      <c r="C8" s="2">
        <v>4</v>
      </c>
      <c r="D8" s="3" t="s">
        <v>70</v>
      </c>
      <c r="E8" s="4" t="s">
        <v>74</v>
      </c>
      <c r="F8" s="6" t="s">
        <v>77</v>
      </c>
      <c r="G8" s="23"/>
      <c r="H8" s="5" t="s">
        <v>81</v>
      </c>
      <c r="I8" s="5">
        <v>30</v>
      </c>
      <c r="J8" s="18" t="s">
        <v>83</v>
      </c>
      <c r="K8" s="25"/>
      <c r="L8" s="11">
        <f>+Tabulka123[[#This Row],[Množství]]*Tabulka123[[#This Row],[Cena za MJ bez DPH ***]]</f>
        <v>0</v>
      </c>
      <c r="M8" s="52">
        <v>0</v>
      </c>
      <c r="N8" s="32"/>
      <c r="O8" s="23">
        <v>1</v>
      </c>
      <c r="P8" s="53">
        <f>+Tabulka123[[#This Row],[Cena celkem ****]]*Tabulka123[[#This Row],[DPH]]+Tabulka123[[#This Row],[Cena celkem ****]]</f>
        <v>0</v>
      </c>
      <c r="Q8" s="23">
        <v>637404</v>
      </c>
    </row>
    <row r="9" spans="1:17" ht="30" customHeight="1">
      <c r="A9" s="12" t="s">
        <v>115</v>
      </c>
      <c r="B9" s="12" t="s">
        <v>104</v>
      </c>
      <c r="C9" s="2">
        <v>5</v>
      </c>
      <c r="D9" s="3" t="s">
        <v>75</v>
      </c>
      <c r="E9" s="12" t="s">
        <v>76</v>
      </c>
      <c r="F9" s="6" t="s">
        <v>78</v>
      </c>
      <c r="G9" s="23"/>
      <c r="H9" s="5" t="s">
        <v>81</v>
      </c>
      <c r="I9" s="5">
        <v>30</v>
      </c>
      <c r="J9" s="18" t="s">
        <v>83</v>
      </c>
      <c r="K9" s="25"/>
      <c r="L9" s="11">
        <f>+Tabulka123[[#This Row],[Množství]]*Tabulka123[[#This Row],[Cena za MJ bez DPH ***]]</f>
        <v>0</v>
      </c>
      <c r="M9" s="52">
        <v>0</v>
      </c>
      <c r="N9" s="32"/>
      <c r="O9" s="23">
        <v>1</v>
      </c>
      <c r="P9" s="53">
        <f>+Tabulka123[[#This Row],[Cena celkem ****]]*Tabulka123[[#This Row],[DPH]]+Tabulka123[[#This Row],[Cena celkem ****]]</f>
        <v>0</v>
      </c>
      <c r="Q9" s="23">
        <v>646716</v>
      </c>
    </row>
    <row r="10" spans="1:17" ht="30" customHeight="1">
      <c r="A10" s="12" t="s">
        <v>116</v>
      </c>
      <c r="B10" s="12" t="s">
        <v>105</v>
      </c>
      <c r="C10" s="2">
        <v>6</v>
      </c>
      <c r="D10" s="3" t="s">
        <v>82</v>
      </c>
      <c r="E10" s="12" t="s">
        <v>79</v>
      </c>
      <c r="F10" s="6" t="s">
        <v>78</v>
      </c>
      <c r="G10" s="23"/>
      <c r="H10" s="5" t="s">
        <v>81</v>
      </c>
      <c r="I10" s="5">
        <v>30</v>
      </c>
      <c r="J10" s="18" t="s">
        <v>83</v>
      </c>
      <c r="K10" s="25"/>
      <c r="L10" s="11">
        <f>+Tabulka123[[#This Row],[Množství]]*Tabulka123[[#This Row],[Cena za MJ bez DPH ***]]</f>
        <v>0</v>
      </c>
      <c r="M10" s="52">
        <v>0</v>
      </c>
      <c r="N10" s="32"/>
      <c r="O10" s="23">
        <v>1</v>
      </c>
      <c r="P10" s="53">
        <f>+Tabulka123[[#This Row],[Cena celkem ****]]*Tabulka123[[#This Row],[DPH]]+Tabulka123[[#This Row],[Cena celkem ****]]</f>
        <v>0</v>
      </c>
      <c r="Q10" s="23">
        <v>646718</v>
      </c>
    </row>
    <row r="11" spans="1:17" ht="30" customHeight="1">
      <c r="A11" s="12" t="s">
        <v>120</v>
      </c>
      <c r="B11" s="12" t="s">
        <v>106</v>
      </c>
      <c r="C11" s="2">
        <v>7</v>
      </c>
      <c r="D11" s="3" t="s">
        <v>86</v>
      </c>
      <c r="E11" s="15" t="s">
        <v>87</v>
      </c>
      <c r="F11" s="5" t="s">
        <v>88</v>
      </c>
      <c r="G11" s="23"/>
      <c r="H11" s="5" t="s">
        <v>97</v>
      </c>
      <c r="I11" s="5">
        <v>30</v>
      </c>
      <c r="J11" s="18" t="s">
        <v>83</v>
      </c>
      <c r="K11" s="25"/>
      <c r="L11" s="11">
        <f>+Tabulka123[[#This Row],[Množství]]*Tabulka123[[#This Row],[Cena za MJ bez DPH ***]]</f>
        <v>0</v>
      </c>
      <c r="M11" s="52">
        <v>0</v>
      </c>
      <c r="N11" s="32"/>
      <c r="O11" s="23">
        <v>1</v>
      </c>
      <c r="P11" s="53">
        <f>+Tabulka123[[#This Row],[Cena celkem ****]]*Tabulka123[[#This Row],[DPH]]+Tabulka123[[#This Row],[Cena celkem ****]]</f>
        <v>0</v>
      </c>
      <c r="Q11" s="23">
        <v>643321</v>
      </c>
    </row>
    <row r="12" spans="1:17" s="14" customFormat="1" ht="30" customHeight="1">
      <c r="A12" s="12" t="s">
        <v>121</v>
      </c>
      <c r="B12" s="12" t="s">
        <v>107</v>
      </c>
      <c r="C12" s="2">
        <v>8</v>
      </c>
      <c r="D12" s="3" t="s">
        <v>89</v>
      </c>
      <c r="E12" s="15" t="s">
        <v>90</v>
      </c>
      <c r="F12" s="6" t="s">
        <v>88</v>
      </c>
      <c r="G12" s="23"/>
      <c r="H12" s="5" t="s">
        <v>97</v>
      </c>
      <c r="I12" s="5">
        <v>30</v>
      </c>
      <c r="J12" s="18" t="s">
        <v>83</v>
      </c>
      <c r="K12" s="25"/>
      <c r="L12" s="11">
        <f>+Tabulka123[[#This Row],[Množství]]*Tabulka123[[#This Row],[Cena za MJ bez DPH ***]]</f>
        <v>0</v>
      </c>
      <c r="M12" s="52">
        <v>0</v>
      </c>
      <c r="N12" s="32"/>
      <c r="O12" s="23">
        <v>1</v>
      </c>
      <c r="P12" s="53">
        <f>+Tabulka123[[#This Row],[Cena celkem ****]]*Tabulka123[[#This Row],[DPH]]+Tabulka123[[#This Row],[Cena celkem ****]]</f>
        <v>0</v>
      </c>
      <c r="Q12" s="23">
        <v>643331</v>
      </c>
    </row>
    <row r="13" spans="1:17" ht="30" customHeight="1">
      <c r="A13" s="12" t="s">
        <v>122</v>
      </c>
      <c r="B13" s="12" t="s">
        <v>108</v>
      </c>
      <c r="C13" s="2">
        <v>9</v>
      </c>
      <c r="D13" s="3" t="s">
        <v>91</v>
      </c>
      <c r="E13" s="15" t="s">
        <v>92</v>
      </c>
      <c r="F13" s="5" t="s">
        <v>88</v>
      </c>
      <c r="G13" s="23"/>
      <c r="H13" s="5" t="s">
        <v>97</v>
      </c>
      <c r="I13" s="5">
        <v>30</v>
      </c>
      <c r="J13" s="18" t="s">
        <v>83</v>
      </c>
      <c r="K13" s="25"/>
      <c r="L13" s="11">
        <f>+Tabulka123[[#This Row],[Množství]]*Tabulka123[[#This Row],[Cena za MJ bez DPH ***]]</f>
        <v>0</v>
      </c>
      <c r="M13" s="52">
        <v>0</v>
      </c>
      <c r="N13" s="33"/>
      <c r="O13" s="23">
        <v>1</v>
      </c>
      <c r="P13" s="53">
        <f>+Tabulka123[[#This Row],[Cena celkem ****]]*Tabulka123[[#This Row],[DPH]]+Tabulka123[[#This Row],[Cena celkem ****]]</f>
        <v>0</v>
      </c>
      <c r="Q13" s="23">
        <v>643332</v>
      </c>
    </row>
    <row r="14" spans="1:17" ht="30" customHeight="1">
      <c r="A14" s="12" t="s">
        <v>123</v>
      </c>
      <c r="B14" s="12" t="s">
        <v>109</v>
      </c>
      <c r="C14" s="2">
        <v>10</v>
      </c>
      <c r="D14" s="3" t="s">
        <v>93</v>
      </c>
      <c r="E14" s="15" t="s">
        <v>94</v>
      </c>
      <c r="F14" s="6" t="s">
        <v>88</v>
      </c>
      <c r="G14" s="23"/>
      <c r="H14" s="5" t="s">
        <v>97</v>
      </c>
      <c r="I14" s="5">
        <v>30</v>
      </c>
      <c r="J14" s="18" t="s">
        <v>83</v>
      </c>
      <c r="K14" s="25"/>
      <c r="L14" s="11">
        <f>+Tabulka123[[#This Row],[Množství]]*Tabulka123[[#This Row],[Cena za MJ bez DPH ***]]</f>
        <v>0</v>
      </c>
      <c r="M14" s="52">
        <v>0</v>
      </c>
      <c r="N14" s="32"/>
      <c r="O14" s="23">
        <v>1</v>
      </c>
      <c r="P14" s="53">
        <f>+Tabulka123[[#This Row],[Cena celkem ****]]*Tabulka123[[#This Row],[DPH]]+Tabulka123[[#This Row],[Cena celkem ****]]</f>
        <v>0</v>
      </c>
      <c r="Q14" s="23">
        <v>643334</v>
      </c>
    </row>
    <row r="15" spans="1:17" ht="30" customHeight="1">
      <c r="A15" s="12" t="s">
        <v>124</v>
      </c>
      <c r="B15" s="12" t="s">
        <v>110</v>
      </c>
      <c r="C15" s="2">
        <v>11</v>
      </c>
      <c r="D15" s="3" t="s">
        <v>95</v>
      </c>
      <c r="E15" s="15" t="s">
        <v>96</v>
      </c>
      <c r="F15" s="5" t="s">
        <v>88</v>
      </c>
      <c r="G15" s="23"/>
      <c r="H15" s="5" t="s">
        <v>97</v>
      </c>
      <c r="I15" s="5">
        <v>30</v>
      </c>
      <c r="J15" s="18" t="s">
        <v>83</v>
      </c>
      <c r="K15" s="25"/>
      <c r="L15" s="11">
        <f>+Tabulka123[[#This Row],[Množství]]*Tabulka123[[#This Row],[Cena za MJ bez DPH ***]]</f>
        <v>0</v>
      </c>
      <c r="M15" s="52">
        <v>0</v>
      </c>
      <c r="N15" s="32"/>
      <c r="O15" s="23">
        <v>1</v>
      </c>
      <c r="P15" s="53">
        <f>+Tabulka123[[#This Row],[Cena celkem ****]]*Tabulka123[[#This Row],[DPH]]+Tabulka123[[#This Row],[Cena celkem ****]]</f>
        <v>0</v>
      </c>
      <c r="Q15" s="23">
        <v>643343</v>
      </c>
    </row>
    <row r="16" spans="1:17" ht="30" customHeight="1">
      <c r="A16" s="12" t="s">
        <v>128</v>
      </c>
      <c r="B16" s="12" t="s">
        <v>127</v>
      </c>
      <c r="C16" s="40">
        <v>12</v>
      </c>
      <c r="D16" s="3" t="s">
        <v>125</v>
      </c>
      <c r="E16" s="41" t="s">
        <v>117</v>
      </c>
      <c r="F16" s="42" t="s">
        <v>119</v>
      </c>
      <c r="G16" s="43"/>
      <c r="H16" s="42" t="s">
        <v>97</v>
      </c>
      <c r="I16" s="5">
        <v>30</v>
      </c>
      <c r="J16" s="18" t="s">
        <v>83</v>
      </c>
      <c r="K16" s="44"/>
      <c r="L16" s="45">
        <f>+Tabulka123[[#This Row],[Množství]]*Tabulka123[[#This Row],[Cena za MJ bez DPH ***]]</f>
        <v>0</v>
      </c>
      <c r="M16" s="52">
        <v>0</v>
      </c>
      <c r="N16" s="46"/>
      <c r="O16" s="23">
        <v>1</v>
      </c>
      <c r="P16" s="53">
        <f>+Tabulka123[[#This Row],[Cena celkem ****]]*Tabulka123[[#This Row],[DPH]]+Tabulka123[[#This Row],[Cena celkem ****]]</f>
        <v>0</v>
      </c>
      <c r="Q16" s="43">
        <v>620261</v>
      </c>
    </row>
    <row r="17" spans="1:17" ht="30" customHeight="1">
      <c r="A17" s="12"/>
      <c r="B17" s="47"/>
      <c r="C17" s="40">
        <v>13</v>
      </c>
      <c r="D17" s="3" t="s">
        <v>126</v>
      </c>
      <c r="E17" s="41" t="s">
        <v>118</v>
      </c>
      <c r="F17" s="42" t="s">
        <v>119</v>
      </c>
      <c r="G17" s="43"/>
      <c r="H17" s="42" t="s">
        <v>97</v>
      </c>
      <c r="I17" s="5">
        <v>30</v>
      </c>
      <c r="J17" s="18" t="s">
        <v>83</v>
      </c>
      <c r="K17" s="44"/>
      <c r="L17" s="45">
        <f>+Tabulka123[[#This Row],[Množství]]*Tabulka123[[#This Row],[Cena za MJ bez DPH ***]]</f>
        <v>0</v>
      </c>
      <c r="M17" s="52">
        <v>0</v>
      </c>
      <c r="N17" s="46"/>
      <c r="O17" s="23">
        <v>1</v>
      </c>
      <c r="P17" s="53">
        <f>+Tabulka123[[#This Row],[Cena celkem ****]]*Tabulka123[[#This Row],[DPH]]+Tabulka123[[#This Row],[Cena celkem ****]]</f>
        <v>0</v>
      </c>
      <c r="Q17" s="43">
        <v>620256</v>
      </c>
    </row>
    <row r="18" spans="1:17" ht="30" customHeight="1">
      <c r="A18" s="12"/>
      <c r="B18" s="47"/>
      <c r="C18" s="40">
        <v>14</v>
      </c>
      <c r="D18" s="3" t="s">
        <v>131</v>
      </c>
      <c r="E18" s="41" t="s">
        <v>134</v>
      </c>
      <c r="F18" s="42" t="s">
        <v>132</v>
      </c>
      <c r="G18" s="43"/>
      <c r="H18" s="42" t="s">
        <v>97</v>
      </c>
      <c r="I18" s="5">
        <v>30</v>
      </c>
      <c r="J18" s="18" t="s">
        <v>83</v>
      </c>
      <c r="K18" s="44"/>
      <c r="L18" s="45">
        <f>+Tabulka123[[#This Row],[Množství]]*Tabulka123[[#This Row],[Cena za MJ bez DPH ***]]</f>
        <v>0</v>
      </c>
      <c r="M18" s="52">
        <v>0</v>
      </c>
      <c r="N18" s="46"/>
      <c r="O18" s="23">
        <v>6</v>
      </c>
      <c r="P18" s="53">
        <f>+Tabulka123[[#This Row],[Cena celkem ****]]*Tabulka123[[#This Row],[DPH]]+Tabulka123[[#This Row],[Cena celkem ****]]</f>
        <v>0</v>
      </c>
      <c r="Q18" s="43">
        <v>644601</v>
      </c>
    </row>
    <row r="19" spans="1:17" ht="30" customHeight="1">
      <c r="A19" s="12"/>
      <c r="B19" s="12"/>
      <c r="C19" s="40">
        <v>15</v>
      </c>
      <c r="D19" s="3" t="s">
        <v>133</v>
      </c>
      <c r="E19" s="41" t="s">
        <v>135</v>
      </c>
      <c r="F19" s="42" t="s">
        <v>132</v>
      </c>
      <c r="G19" s="43"/>
      <c r="H19" s="42" t="s">
        <v>97</v>
      </c>
      <c r="I19" s="5">
        <v>30</v>
      </c>
      <c r="J19" s="18" t="s">
        <v>83</v>
      </c>
      <c r="K19" s="44"/>
      <c r="L19" s="45">
        <f>+Tabulka123[[#This Row],[Množství]]*Tabulka123[[#This Row],[Cena za MJ bez DPH ***]]</f>
        <v>0</v>
      </c>
      <c r="M19" s="52">
        <v>0</v>
      </c>
      <c r="N19" s="46"/>
      <c r="O19" s="23">
        <v>6</v>
      </c>
      <c r="P19" s="53">
        <f>+Tabulka123[[#This Row],[Cena celkem ****]]*Tabulka123[[#This Row],[DPH]]+Tabulka123[[#This Row],[Cena celkem ****]]</f>
        <v>0</v>
      </c>
      <c r="Q19" s="43">
        <v>644602</v>
      </c>
    </row>
    <row r="20" spans="1:17" ht="30" customHeight="1">
      <c r="A20" s="12"/>
      <c r="B20" s="12"/>
      <c r="C20" s="40">
        <v>16</v>
      </c>
      <c r="D20" s="3" t="s">
        <v>137</v>
      </c>
      <c r="E20" s="41" t="s">
        <v>136</v>
      </c>
      <c r="F20" s="42" t="s">
        <v>132</v>
      </c>
      <c r="G20" s="43"/>
      <c r="H20" s="42" t="s">
        <v>97</v>
      </c>
      <c r="I20" s="5">
        <v>30</v>
      </c>
      <c r="J20" s="18" t="s">
        <v>83</v>
      </c>
      <c r="K20" s="44"/>
      <c r="L20" s="45">
        <f>+Tabulka123[[#This Row],[Množství]]*Tabulka123[[#This Row],[Cena za MJ bez DPH ***]]</f>
        <v>0</v>
      </c>
      <c r="M20" s="52">
        <v>0</v>
      </c>
      <c r="N20" s="46"/>
      <c r="O20" s="23">
        <v>6</v>
      </c>
      <c r="P20" s="53">
        <f>+Tabulka123[[#This Row],[Cena celkem ****]]*Tabulka123[[#This Row],[DPH]]+Tabulka123[[#This Row],[Cena celkem ****]]</f>
        <v>0</v>
      </c>
      <c r="Q20" s="43">
        <v>644603</v>
      </c>
    </row>
    <row r="21" spans="1:17" ht="30" customHeight="1">
      <c r="A21" s="12"/>
      <c r="B21" s="12"/>
      <c r="C21" s="40">
        <v>17</v>
      </c>
      <c r="D21" s="3" t="s">
        <v>138</v>
      </c>
      <c r="E21" s="41" t="s">
        <v>139</v>
      </c>
      <c r="F21" s="42" t="s">
        <v>132</v>
      </c>
      <c r="G21" s="43"/>
      <c r="H21" s="42" t="s">
        <v>97</v>
      </c>
      <c r="I21" s="5">
        <v>30</v>
      </c>
      <c r="J21" s="18" t="s">
        <v>83</v>
      </c>
      <c r="K21" s="44"/>
      <c r="L21" s="45">
        <f>+Tabulka123[[#This Row],[Množství]]*Tabulka123[[#This Row],[Cena za MJ bez DPH ***]]</f>
        <v>0</v>
      </c>
      <c r="M21" s="52">
        <v>0</v>
      </c>
      <c r="N21" s="46"/>
      <c r="O21" s="23">
        <v>1</v>
      </c>
      <c r="P21" s="53">
        <f>+Tabulka123[[#This Row],[Cena celkem ****]]*Tabulka123[[#This Row],[DPH]]+Tabulka123[[#This Row],[Cena celkem ****]]</f>
        <v>0</v>
      </c>
      <c r="Q21" s="43">
        <v>644604</v>
      </c>
    </row>
    <row r="22" spans="1:17" ht="30" customHeight="1">
      <c r="A22" s="20"/>
      <c r="B22" s="20"/>
      <c r="C22" s="34" t="s">
        <v>64</v>
      </c>
      <c r="D22" s="20"/>
      <c r="E22" s="20"/>
      <c r="F22" s="35"/>
      <c r="G22" s="35"/>
      <c r="H22" s="35"/>
      <c r="I22" s="35"/>
      <c r="J22" s="35"/>
      <c r="K22" s="35"/>
      <c r="L22" s="36">
        <f>SUBTOTAL(109,[Cena celkem ****])</f>
        <v>0</v>
      </c>
      <c r="M22" s="35"/>
      <c r="N22" s="37"/>
      <c r="O22" s="35"/>
      <c r="P22" s="36">
        <f>SUBTOTAL(109,[Spolu s DPH])</f>
        <v>0</v>
      </c>
      <c r="Q22" s="35"/>
    </row>
    <row r="23" spans="2:13" ht="15">
      <c r="B23"/>
      <c r="M23" s="51"/>
    </row>
    <row r="24" ht="15">
      <c r="B24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6.5" customHeight="1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ht="15">
      <c r="B180" s="1"/>
    </row>
    <row r="182" ht="15">
      <c r="B182" s="9" t="s">
        <v>11</v>
      </c>
    </row>
    <row r="183" ht="15">
      <c r="B183" s="9" t="s">
        <v>12</v>
      </c>
    </row>
    <row r="184" ht="15">
      <c r="B184" s="9" t="s">
        <v>13</v>
      </c>
    </row>
    <row r="185" ht="15">
      <c r="B185" s="9" t="s">
        <v>14</v>
      </c>
    </row>
    <row r="186" ht="15">
      <c r="B186" s="9" t="s">
        <v>15</v>
      </c>
    </row>
    <row r="187" ht="15">
      <c r="B187" s="9" t="s">
        <v>16</v>
      </c>
    </row>
    <row r="188" ht="15">
      <c r="B188" s="1" t="s">
        <v>17</v>
      </c>
    </row>
    <row r="189" ht="15">
      <c r="B189" s="1" t="s">
        <v>18</v>
      </c>
    </row>
    <row r="190" ht="15">
      <c r="B190" s="1" t="s">
        <v>19</v>
      </c>
    </row>
    <row r="191" ht="15">
      <c r="B191" s="1" t="s">
        <v>20</v>
      </c>
    </row>
    <row r="192" ht="15">
      <c r="B192" s="1" t="s">
        <v>21</v>
      </c>
    </row>
    <row r="193" ht="15">
      <c r="B193" s="1" t="s">
        <v>22</v>
      </c>
    </row>
    <row r="194" ht="15">
      <c r="B194" s="1" t="s">
        <v>23</v>
      </c>
    </row>
    <row r="195" ht="15">
      <c r="B195" s="16" t="s">
        <v>24</v>
      </c>
    </row>
    <row r="196" ht="15">
      <c r="B196" s="16" t="s">
        <v>25</v>
      </c>
    </row>
    <row r="197" ht="15">
      <c r="B197" s="16" t="s">
        <v>26</v>
      </c>
    </row>
    <row r="198" ht="15">
      <c r="B198" s="16" t="s">
        <v>27</v>
      </c>
    </row>
    <row r="210" ht="15">
      <c r="B210" s="17" t="s">
        <v>28</v>
      </c>
    </row>
    <row r="211" ht="15">
      <c r="B211" s="17" t="s">
        <v>29</v>
      </c>
    </row>
    <row r="212" ht="15">
      <c r="B212" s="17" t="s">
        <v>30</v>
      </c>
    </row>
    <row r="213" ht="15">
      <c r="B213" s="17" t="s">
        <v>31</v>
      </c>
    </row>
    <row r="224" ht="15">
      <c r="B224" s="17" t="s">
        <v>32</v>
      </c>
    </row>
    <row r="225" ht="15">
      <c r="B225" s="17" t="s">
        <v>33</v>
      </c>
    </row>
    <row r="226" ht="15">
      <c r="B226" s="17" t="s">
        <v>34</v>
      </c>
    </row>
    <row r="228" ht="15">
      <c r="B228" s="17" t="s">
        <v>35</v>
      </c>
    </row>
    <row r="229" ht="15">
      <c r="B229" s="17" t="s">
        <v>36</v>
      </c>
    </row>
    <row r="230" ht="15">
      <c r="B230" s="17" t="s">
        <v>37</v>
      </c>
    </row>
    <row r="231" ht="15">
      <c r="B231" s="17" t="s">
        <v>38</v>
      </c>
    </row>
    <row r="232" ht="15">
      <c r="B232" s="17" t="s">
        <v>39</v>
      </c>
    </row>
    <row r="233" ht="15">
      <c r="B233" s="17" t="s">
        <v>40</v>
      </c>
    </row>
    <row r="234" ht="15">
      <c r="B234" s="17" t="s">
        <v>41</v>
      </c>
    </row>
    <row r="235" ht="15">
      <c r="B235" s="17" t="s">
        <v>42</v>
      </c>
    </row>
    <row r="236" ht="15">
      <c r="B236" s="17" t="s">
        <v>43</v>
      </c>
    </row>
    <row r="237" ht="15">
      <c r="B237" s="17" t="s">
        <v>44</v>
      </c>
    </row>
    <row r="238" ht="15">
      <c r="B238" s="17" t="s">
        <v>45</v>
      </c>
    </row>
    <row r="239" ht="15">
      <c r="B239" s="17" t="s">
        <v>46</v>
      </c>
    </row>
    <row r="240" ht="15">
      <c r="B240" s="17" t="s">
        <v>47</v>
      </c>
    </row>
    <row r="241" ht="15">
      <c r="B241" s="17" t="s">
        <v>48</v>
      </c>
    </row>
    <row r="242" ht="15">
      <c r="B242" s="17" t="s">
        <v>49</v>
      </c>
    </row>
    <row r="243" ht="15">
      <c r="B243" s="17" t="s">
        <v>50</v>
      </c>
    </row>
    <row r="244" ht="15">
      <c r="B244" s="17" t="s">
        <v>51</v>
      </c>
    </row>
    <row r="245" ht="15">
      <c r="B245" s="17" t="s">
        <v>52</v>
      </c>
    </row>
    <row r="246" ht="15">
      <c r="B246" s="17" t="s">
        <v>53</v>
      </c>
    </row>
    <row r="247" ht="15">
      <c r="B247" s="17" t="s">
        <v>54</v>
      </c>
    </row>
    <row r="248" ht="15">
      <c r="B248" s="17" t="s">
        <v>55</v>
      </c>
    </row>
    <row r="249" ht="15">
      <c r="B249" s="17" t="s">
        <v>56</v>
      </c>
    </row>
    <row r="250" ht="15">
      <c r="B250" s="17" t="s">
        <v>57</v>
      </c>
    </row>
    <row r="251" ht="15">
      <c r="B251" s="17" t="s">
        <v>58</v>
      </c>
    </row>
    <row r="252" ht="15">
      <c r="B252" s="17" t="s">
        <v>59</v>
      </c>
    </row>
    <row r="253" ht="15">
      <c r="B253" s="17" t="s">
        <v>60</v>
      </c>
    </row>
    <row r="254" ht="15">
      <c r="B254" s="17" t="s">
        <v>61</v>
      </c>
    </row>
    <row r="255" ht="15">
      <c r="B255" s="17" t="s">
        <v>62</v>
      </c>
    </row>
    <row r="256" ht="15">
      <c r="B256" s="17" t="s">
        <v>63</v>
      </c>
    </row>
  </sheetData>
  <sheetProtection algorithmName="SHA-512" hashValue="zVBgaVpSm6dFVN9N6Snu88fT5OdlqMMAOXtAxPFTL7WSv6WJzNTtQczVXU874xK+8gRdLAAszby9LAo9QHLV4Q==" saltValue="7shJb9kD5nZom4P8/OZR0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40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>
      <selection activeCell="A1" sqref="A1:A5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2023-11-13T13:10:57Z</cp:lastPrinted>
  <dcterms:created xsi:type="dcterms:W3CDTF">2023-05-26T08:55:57Z</dcterms:created>
  <dcterms:modified xsi:type="dcterms:W3CDTF">2024-02-05T07:00:32Z</dcterms:modified>
  <cp:category/>
  <cp:version/>
  <cp:contentType/>
  <cp:contentStatus/>
</cp:coreProperties>
</file>