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bookViews>
    <workbookView xWindow="65431" yWindow="65431" windowWidth="23250" windowHeight="12450" activeTab="0"/>
  </bookViews>
  <sheets>
    <sheet name="MQ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<sst xmlns="http://schemas.openxmlformats.org/spreadsheetml/2006/main" count="1166" uniqueCount="659">
  <si>
    <t>MJ</t>
  </si>
  <si>
    <t>kg</t>
  </si>
  <si>
    <t>Celkem</t>
  </si>
  <si>
    <t>Nabídku zaslal:</t>
  </si>
  <si>
    <t>Dne:</t>
  </si>
  <si>
    <t>Požadovaná četnost závozů:</t>
  </si>
  <si>
    <t>PČ</t>
  </si>
  <si>
    <t>Cena za MJ bez DPH ***</t>
  </si>
  <si>
    <t>ks</t>
  </si>
  <si>
    <t>Dezert brownie řezy</t>
  </si>
  <si>
    <t>mražený s čokoládovými boby, váha ks 2500-2700g, předkrájený na porce s váhou max 130g</t>
  </si>
  <si>
    <t>Dezert brownies s malinami bez lepku</t>
  </si>
  <si>
    <t>čmražený čokoládový korpus s malinami, se slunečnicovými a dýňovými semínky, lískovými ořechy a mandlemi s polevou, bez lepku, váha 1000 -1100g, předkrájené na max 90g</t>
  </si>
  <si>
    <t>Dezert Dort bezlepkový</t>
  </si>
  <si>
    <t>mražený dort s krémem ze smetany a tvarohu, s čokoládovou polevou, tmavým korpusem, bezlepkový, váha 1300-1500g, předkrájený na max 100g</t>
  </si>
  <si>
    <t>mražený dort z nugátového a bílého krému v tmavém korpusu, zdebený lískovými ořechy a čokoládovou polevou, váha ks 1500-1700g, předporcovaný na max 150g</t>
  </si>
  <si>
    <t>Dezert dort malinový</t>
  </si>
  <si>
    <t>Dezert dort mrkvový</t>
  </si>
  <si>
    <t>Dezert dort orechový</t>
  </si>
  <si>
    <t>mražený dort s ořechovým krémem, sušenkovo máslovým korpusem, zdobený karamelem a a drcenými ořechy, váha ks 1200-1400g, předkrájené, váha porce max 110g</t>
  </si>
  <si>
    <t>Dezert jablečný štrúdl</t>
  </si>
  <si>
    <t>Jablečný štrúdl z listového těsta, mražený, porce 100g</t>
  </si>
  <si>
    <t>Dezert jahodový dort</t>
  </si>
  <si>
    <t>mražený cheese cake, váha ks 1400-1600g, jahodový na sušenkovém korpusu, s půlkami jahod a jahodovou polevou, předporcovaný na max 130g porce</t>
  </si>
  <si>
    <t>Dezert karamelový dort se slaným karamelem</t>
  </si>
  <si>
    <t>Dezert makový koláč s drobenkou</t>
  </si>
  <si>
    <t>Dezert medovník</t>
  </si>
  <si>
    <t>Dezert mražený tvarohový dort</t>
  </si>
  <si>
    <t>Dezert muffin borůvkový</t>
  </si>
  <si>
    <t>Dezert muffin čokoládový</t>
  </si>
  <si>
    <t>Dezert pekanový dort</t>
  </si>
  <si>
    <t>Dezert schvarcvaldský koláč</t>
  </si>
  <si>
    <t>Dezert švestkový koláč s drobenkou</t>
  </si>
  <si>
    <t>mražený švestkový koláč s máslovou drobenkou, určený na rozmražení, váha ks max 2600g, předkrájený na porce o velikosti max 140g</t>
  </si>
  <si>
    <t>Dezert třešně višně</t>
  </si>
  <si>
    <t>mražený donut s dekoratovním posypem, příchuť jahoda a čokoláda, na rozmražení, váha 1 ks 50-60g</t>
  </si>
  <si>
    <t>mražená kobliha plněná zdobená cukrem, na rozmražení, váha 1 ks 55-65g</t>
  </si>
  <si>
    <t>Kobliha plněná nugátová</t>
  </si>
  <si>
    <t>Listové pláty</t>
  </si>
  <si>
    <t>mražený mix bezlepkových mražených chlebů - lněný a slunečnicový, bez dopeku, váha chleba 0,5kg</t>
  </si>
  <si>
    <t>chléb toustový z pšeničné mouky, tmavý min 65% celozrnné pšeničné mouky, plátkovaný, velikost plátků max 12x12x1,25, bez konzervantů a stabilizátorů</t>
  </si>
  <si>
    <t>mražené pečivo na dopek, křupavá kůrka, určené na výrobu sendvičů a plnění, váha ks po dopečení 90-95g</t>
  </si>
  <si>
    <t>mražená vícezrnná bageta s s praženými obilnými zrny, posypaná, délka 27-29 cm, určená na dopek, váha po dopečení min 110-115g</t>
  </si>
  <si>
    <t>mražená vícezrnná bageta se slunečnicovými, sezamovými a lněnými semínkami, délka min 28 cm, určená na dopek, váha po dopečení min 135-140g</t>
  </si>
  <si>
    <t>Pečivo croissant máslový s čokoládou</t>
  </si>
  <si>
    <t>mražený francouzký croissant plněný, určený na dopek, váha 1 ks 90g</t>
  </si>
  <si>
    <t>Pečivo hotelové máslové mini</t>
  </si>
  <si>
    <t>Pečivo kaiserka</t>
  </si>
  <si>
    <t>mražený pečivo určené na dopek, hmotnost 1kusu 55-65g</t>
  </si>
  <si>
    <t>Pečivo máslové plněné</t>
  </si>
  <si>
    <t>Pečivo minikoblížek plněný</t>
  </si>
  <si>
    <t>Pečivo rohlík císařský</t>
  </si>
  <si>
    <t>Pitta chléb</t>
  </si>
  <si>
    <t>mražený chléb, určený k plnění, průměr placky 145-155 mm, váha  75-85g</t>
  </si>
  <si>
    <t xml:space="preserve">Název </t>
  </si>
  <si>
    <t xml:space="preserve">Maximální přípustné balení </t>
  </si>
  <si>
    <t>Pečivo croissant máslový</t>
  </si>
  <si>
    <t>Dezert dort čokoládový s nugátem</t>
  </si>
  <si>
    <t>Dezert dort čokoládový s hoblinami</t>
  </si>
  <si>
    <t>Dezert dort čokoládový porcovaný</t>
  </si>
  <si>
    <t>Pečivo-bezlepkový chléb krájený</t>
  </si>
  <si>
    <t>Louhovaný bagel se sezamem 40x60g</t>
  </si>
  <si>
    <t>váha 110g, předgrilované, na rozmražení</t>
  </si>
  <si>
    <t>na ohřev v mikrovlnce, průměr min 8cm</t>
  </si>
  <si>
    <t>piškotová roláda s kakaovým kréme, posyp z mléčné čokolády 300g</t>
  </si>
  <si>
    <t>piškotová roláda s krémem, posyp z mléčné čokolády 300g</t>
  </si>
  <si>
    <t>upečená bulka s posypem ze sezamových semínek, průměr 1,5cm, předkrojená</t>
  </si>
  <si>
    <r>
      <t xml:space="preserve">Dezert medovník </t>
    </r>
    <r>
      <rPr>
        <b/>
        <sz val="11"/>
        <rFont val="Calibri"/>
        <family val="2"/>
        <scheme val="minor"/>
      </rPr>
      <t>bezlepkový</t>
    </r>
  </si>
  <si>
    <r>
      <t xml:space="preserve">mražený donut s dekoratovním posypem, příchuť jahoda a čokoláda, na rozmražení, váha 1 ks 50-60g, </t>
    </r>
    <r>
      <rPr>
        <b/>
        <sz val="11"/>
        <rFont val="Calibri"/>
        <family val="2"/>
        <scheme val="minor"/>
      </rPr>
      <t>baleno po 1 ks</t>
    </r>
  </si>
  <si>
    <t>Specifikace ( rozměr nebo váha se může lišit v rozsahu 5%)</t>
  </si>
  <si>
    <t>mražený francouzký minicroissant plněný různými náplněmi, určený na dopek, váha 1 ks 29g</t>
  </si>
  <si>
    <t>min délka 28 cm</t>
  </si>
  <si>
    <t>Pečivo Bagel</t>
  </si>
  <si>
    <t>Bezlepkové pečivo, váha min 60g</t>
  </si>
  <si>
    <t>mražený karamelový dort s náplní s belgickou bílou čokoládou, zdobený skadkým karamelem, porce s váhou max 100g, váha 1100-1200g</t>
  </si>
  <si>
    <t>mražené koláče mix, bez pečení, plněné</t>
  </si>
  <si>
    <t>mražený minikoblížek s nugátovou náplní, váha ks 25-30g</t>
  </si>
  <si>
    <t>Dort čokoládový s malinami</t>
  </si>
  <si>
    <t>dort s náplní z belgické čokolády, váha min 1200g, rozkrájený na porce 100g</t>
  </si>
  <si>
    <t>Dort triple čokoládový</t>
  </si>
  <si>
    <t>Dort jablečný koláč VEGAN</t>
  </si>
  <si>
    <t>jablečný dort o váze min 2250g, předkrájený na porce max 190g</t>
  </si>
  <si>
    <t>předkrájený dort na porce 110g, čokoládové těsto i poleva, váha min 1320g</t>
  </si>
  <si>
    <t>Dort jablečný koláč s karamelem</t>
  </si>
  <si>
    <t>dort o váze min 1800g, předkrájený na porce 150g, z lineckého těstra, pudinkovým krémem, drobenkou a karamelem</t>
  </si>
  <si>
    <t>Dort čokoládový charleston</t>
  </si>
  <si>
    <t>Dort pistáciový</t>
  </si>
  <si>
    <t>sušenkový korpus, tvarohový krém s pistáciemi, zdobený malinami a pistáciemi, váha min 1200, váha porce 100g</t>
  </si>
  <si>
    <t>čokoládové řezy předkrájené na porce 100g, váha min 1200g</t>
  </si>
  <si>
    <t>Dort tvarohový s malinami</t>
  </si>
  <si>
    <t>Dort jablečný</t>
  </si>
  <si>
    <t>jablečný dort s mandlemi, váha min 2250g, předkrájený na porce max 190g</t>
  </si>
  <si>
    <t>nepečený dort z tvarohu a mascarpone, korpus ze sušenek, zdobené malinami, váha min 1500g</t>
  </si>
  <si>
    <t>Dort cheesecake borůvkový</t>
  </si>
  <si>
    <t>tvarohový dort s borůvkami, váha min 1700g, předkrájený na max 150g</t>
  </si>
  <si>
    <t>Dort jablečný cheesecake</t>
  </si>
  <si>
    <t>tvarohový dort dle americké receptury, tvaroh, máslo, drobenka, tvaroh, jablka, sušenkový korpus, váha min 1600g, předkrájený na porce max 135g</t>
  </si>
  <si>
    <t>Dort Velvet</t>
  </si>
  <si>
    <t>dort s váhou min 1800g, předkrájený na porce max 130g, smetanový, s jahodovým želé a sušenými jahodami</t>
  </si>
  <si>
    <t>Dort banánový</t>
  </si>
  <si>
    <t>dort s váhou min 1760g, předkrájený na max 130g porce, tři vrstvy korpusu a čokolády, banánový krém a želé</t>
  </si>
  <si>
    <t>Pečivo šáteček tvaroh borůvka</t>
  </si>
  <si>
    <t>váha ks min 80g, žmolenka, bez pečení</t>
  </si>
  <si>
    <t>Pečivo šáteček tvaroh meruňka</t>
  </si>
  <si>
    <t>Pečivo mix slané šneky</t>
  </si>
  <si>
    <t>mix slaného francouzkého minipečiva, plnka piza, sýr a ementál, bazalkové pesto, váha ks min 35, bez pečení</t>
  </si>
  <si>
    <t>Dortíky mix</t>
  </si>
  <si>
    <t>tři dortíky v jednom balení, přichuť malina, mango a karamel s arašidy, váha min 100g/ks</t>
  </si>
  <si>
    <t>Pečivo dánské mini mix</t>
  </si>
  <si>
    <t xml:space="preserve">váha ks min 40g, příchuť pekanové ořechy, skořice, krém, malina, jablko, </t>
  </si>
  <si>
    <t>Pečivo snack slaný</t>
  </si>
  <si>
    <t>plundrová mřížka se sýrem a šunkou</t>
  </si>
  <si>
    <t>taštička s váhou min 85g do dopeku, náplň jurenica, sypaná sezamem</t>
  </si>
  <si>
    <t>Pečivo s tvarohem a meruňkou</t>
  </si>
  <si>
    <t>plněné, váha min 100g</t>
  </si>
  <si>
    <t>sladké pečivo na dopek se sirupem, min váha 95g</t>
  </si>
  <si>
    <t>Pečivo mřížka karamel</t>
  </si>
  <si>
    <t>plundrové pečivo s pudinkem, dopek, váha min 40g</t>
  </si>
  <si>
    <t>Pečivo mřížka borůvka</t>
  </si>
  <si>
    <t>Pečivo mřížka čokoláda</t>
  </si>
  <si>
    <t>Pečivo mřížka jahoda</t>
  </si>
  <si>
    <t>máslová rolka s belgickou čokoládou, dopek</t>
  </si>
  <si>
    <t>Pečivo rolka čokoládová</t>
  </si>
  <si>
    <t>Pečivo hřeben makový</t>
  </si>
  <si>
    <t>z kynutého těsta, váha min 120g, dopek</t>
  </si>
  <si>
    <t>Pečivo hřeben tvarohový</t>
  </si>
  <si>
    <t>Pečivo mini kaiserka</t>
  </si>
  <si>
    <t>mix kaiserek s váhou 35g/ks, příchutě sezam, mak, celozrnné a natural</t>
  </si>
  <si>
    <t>Pečivo na hot dog</t>
  </si>
  <si>
    <t>bez pečení, délka min 19cm, váha min 60g, dlabaná</t>
  </si>
  <si>
    <t>dopek, váha 130g</t>
  </si>
  <si>
    <t>Pečivo chléb fitness vícezrnný</t>
  </si>
  <si>
    <t>váha ks 350g, slunečnicové, lněné a sezamové semínka, přírodní kvas, dopek</t>
  </si>
  <si>
    <t>pečivo na dopek, váha 60g</t>
  </si>
  <si>
    <t>plundrové pečivo s brůvkami, dopek, váha min 40g</t>
  </si>
  <si>
    <t>plundrové pečivo s čokoládou, dopek, váha min 40g</t>
  </si>
  <si>
    <t>plundrové pečivo s jahodami, dopek, váha min 40g</t>
  </si>
  <si>
    <t>mražený francouzký croissant, určený na dopek, váha 1 ks 90g, vhodný na plnění</t>
  </si>
  <si>
    <t>mražený čokoládový dort, čokoládové těsto, čokoládový krém, čokoládová poleva, váha 1300-1400g, předporcovaný, max váha kusu 120g/ks</t>
  </si>
  <si>
    <t>mražený dort z tvarohu, čerstvého sýra, másla a smetany, korpus ze sušenek, zdobený malinami, váha 1500-1600g, předkrájený na porce max 125g/ks</t>
  </si>
  <si>
    <t>mražený dort z mrkvového těsta, smetanového krému a s oříškama, váha ks 2500 - 2600g, předkrájený na max 180g porce</t>
  </si>
  <si>
    <t>mražený makový koláč s máslovou drobenkou, určený na rozmražení, váha ks min 2800g, předkrájený na porce o velikosti max 140g</t>
  </si>
  <si>
    <t>mražený dort z medu, smetanového krému a ořechů, váha 1600-1700g, předkrájený na max 100g/ks</t>
  </si>
  <si>
    <t>mražený tvarohový cheese cake 1600-1700g, předkrájený na porce max 150g</t>
  </si>
  <si>
    <t>mražený, váha min 110g/ks, s drobenkou, každý kus individuálně zabalený</t>
  </si>
  <si>
    <t>Mražený dort s karamelem, pekanovými ořechami, bílou čokoládou, náplň z máslového karamelu, zdobený kousky čokoládového těsta, pekanovými ořechami a karamelem, váha 1500-1600g, predporcovaný na max 140g porce</t>
  </si>
  <si>
    <t>mražený dezert třešňový, se smetanou, griotkou, čokoládovými piškotami. Váha 2200 - 2300g, předkrájené na max 120g</t>
  </si>
  <si>
    <t>mražený čokoládový korpus zdobený třešněmi a višněmi, s višňovým krémem, váha 2100-2200g, předkrájené na max 175g / ks</t>
  </si>
  <si>
    <t>mražený francouzký minicroissant bez náplně, určený na dopek, váha 1 ks 25-30g</t>
  </si>
  <si>
    <t>Čokoládový fondán se slaným karamelem</t>
  </si>
  <si>
    <t>mražené rozválené pláty listového těsta na velikost 1GN 1/1, bal min 15ks po 700g</t>
  </si>
  <si>
    <t>mražená francouzká bagety s délkou min 57cm, z pšeničné mouky, určená na dopek, váha po dopečení min 200g</t>
  </si>
  <si>
    <t>mražený dort s šokoládovým krémem s hoblinami čokolád různé farby, váha ks 1000-1100g, váha předkrájené porce max 100g</t>
  </si>
  <si>
    <t>Donut s příchutí jahoda</t>
  </si>
  <si>
    <t>Donut s příchutí čokoláda</t>
  </si>
  <si>
    <t>Obsahuje žitné kvasinky.</t>
  </si>
  <si>
    <t>COKOLADOVY-FONDAN-SE-SLANYM-KARAMELEM-HK-1</t>
  </si>
  <si>
    <t>DEZERT-BROWNIE-REZY-HK-1</t>
  </si>
  <si>
    <t>DEZERT-BROWNIES-S-MALINAMI-BEZ-LEPKU-HK-1</t>
  </si>
  <si>
    <t>DEZERT-DORT-BEZLEPKOVY-HK-1</t>
  </si>
  <si>
    <t>DEZERT-DORT-COKOLADOVY-PORCOVANY-HK-1</t>
  </si>
  <si>
    <t>DEZERT-DORT-COKOLADOVY-S-HOBLINAMI-HK-1</t>
  </si>
  <si>
    <t>DEZERT-DORT-COKOLADOVY-S-NUGATEM-HK-1</t>
  </si>
  <si>
    <t>DEZERT-DORT-MALINOVY-HK-1</t>
  </si>
  <si>
    <t>DEZERT-DORT-MRKVOVY-HK-1</t>
  </si>
  <si>
    <t>DEZERT-DORT-ORECHOVY-HK-1</t>
  </si>
  <si>
    <t>DEZERT-JABLECNY-STRUDL-40KS-HK-1</t>
  </si>
  <si>
    <t>DEZERT-JAHODOVY-DORT-HK-1</t>
  </si>
  <si>
    <t>DEZERT-KARAMELOVY-DORT-SE-SLANYM-KARAMELEM-HK-1</t>
  </si>
  <si>
    <t>DEZERT-MAKOVY-KOLAC-S-DROBENKOU-HK-1</t>
  </si>
  <si>
    <t>DEZERT-MEDOVNIK-HK-1</t>
  </si>
  <si>
    <t>DEZERT-MEDOVNIK-BEZLEPKOVY-HK-1</t>
  </si>
  <si>
    <t>DEZERT-MRAZENY-TVAROHOVY-DORT-HK-1</t>
  </si>
  <si>
    <t>DEZERT-MUFFIN-BORUVKOVY-18KS-BAL-HK-1</t>
  </si>
  <si>
    <t>DEZERT-MUFFIN-COKOLADOVY-18KS-BAL-HK-1</t>
  </si>
  <si>
    <t>DEZERT-PEKANOVY-DORT-HK-1</t>
  </si>
  <si>
    <t>DEZERT-SCHVARCVALDSKY-KOLAC-HK-1</t>
  </si>
  <si>
    <t>DEZERT-SVESTKOVY-KOLAC-S-DROBENKOU-HK-1</t>
  </si>
  <si>
    <t>DEZERT-TRESNE-VISNE-HK-1</t>
  </si>
  <si>
    <t>DONUT-BALENY-60KS-BAL-HK-1</t>
  </si>
  <si>
    <t>DONUT-S-PRICHUTI-JAHODA-HK-1</t>
  </si>
  <si>
    <t>DONUT-S-PRICHUTI-COKOLADA-HK-1</t>
  </si>
  <si>
    <t>DORT-BANANOVY-HK-1</t>
  </si>
  <si>
    <t>DORT-COKOLADOVY-CHARLESTON-HK-1</t>
  </si>
  <si>
    <t>DORT-COKOLADOVY-S-MALINAMI-HK-1</t>
  </si>
  <si>
    <t>DORT-CHEESECAKE-BORUVKOVY-HK-1</t>
  </si>
  <si>
    <t>DORT-JABLECNY-HK-1</t>
  </si>
  <si>
    <t>DORT-JABLECNY-CHEESECAKE-HK-1</t>
  </si>
  <si>
    <t>DORT-JABLECNY-KOLAC-S-KARAMELEM-HK-1</t>
  </si>
  <si>
    <t>DORT-JABLECNY-KOLAC-VEGAN-HK-1</t>
  </si>
  <si>
    <t>DORT-PISTACIOVY-HK-1</t>
  </si>
  <si>
    <t>DORT-TRIPLE-COKOLADOVY-HK-1</t>
  </si>
  <si>
    <t>DORT-TVAROHOVY-S-MALINAMI-HK-1</t>
  </si>
  <si>
    <t>DORT-VELVET-HK-1</t>
  </si>
  <si>
    <t>DORTIKY-MIX-9KS-BAL-HK-1</t>
  </si>
  <si>
    <t>GUACAMOLE-DIP-AVOKADOVA-SALSA-0-5KG-HK-1</t>
  </si>
  <si>
    <t>ITALSKA-ROLADA-BILA-COKOLADA-5KS-BAL-HK-1</t>
  </si>
  <si>
    <t>ITALSKA-ROLADA-CAPUCCINO-5KS-BAL-HK-1</t>
  </si>
  <si>
    <t>KOBLIHA-PLNENA-JAHODOVA-60X65G-HK-1</t>
  </si>
  <si>
    <t>KOBLIHA-PLNENA-MERUNKOVA-60X65G-HK-1</t>
  </si>
  <si>
    <t>KOBLIHA-PLNENA-NUGATOVA-60X65G-HK-1</t>
  </si>
  <si>
    <t>KOLACE-MAKOVY-30X40G-HK-1</t>
  </si>
  <si>
    <t>KOLACE-TVAROHOVY-30X40G-HK-1</t>
  </si>
  <si>
    <t>KOLACE-POVIDLOVY-30X40G-HK-1</t>
  </si>
  <si>
    <t>LISTOVE-PLATY-15KS-BAL-HK-1</t>
  </si>
  <si>
    <t>LOSOS-FILET-PORCE-KALIBR-DLE-ZADOSTI-HK-1</t>
  </si>
  <si>
    <t>LOSOS-GORBUSA-PORCE-S-KUZI-5KG-HK-1</t>
  </si>
  <si>
    <t>OBALOVANA-TRESKA-S-BROKOLICI-A-SYREM-5KG-BAL-HK-1</t>
  </si>
  <si>
    <t>OBALOVANE-FILE-PORCE-NEMLETE-7-5KG-BAL-HK-1</t>
  </si>
  <si>
    <t>OBALOVANY-GORDON-BLUE-5KG-BAL-HK-1</t>
  </si>
  <si>
    <t>OBALOVANY-CAMEBRERT-PREDSMAZENY-3KG-BAL-HK-1</t>
  </si>
  <si>
    <t>OBALOVANY-LOSOS-S-MEDEM-A-HORCICI-4-95KG-BAL-HK-1</t>
  </si>
  <si>
    <t>OBALOVANY-SYR-125G-HK-1</t>
  </si>
  <si>
    <t>PANINI-PREDGRILOVANE-60KS-BAL-HK-1</t>
  </si>
  <si>
    <t>PECENA-BAVORSKA-SEKANA-BEZ-LEPKU-3KG-HK-1</t>
  </si>
  <si>
    <t>PECIVO-BAGEL-40KS-BAL-HK-1</t>
  </si>
  <si>
    <t>PECIVO-BAGETA-SVETLA-VELKA-35KS-BAL-HK-1</t>
  </si>
  <si>
    <t>PECIVO-BAGETA-SVETLA-STREDNI-140G-50KS-BAL-HK-1</t>
  </si>
  <si>
    <t>PECIVO-BAGETA-TMAVA-STREDNI-140G-50KS-BAL-HK-1</t>
  </si>
  <si>
    <t>PECIVO-BAGETKA-BEZLEPKOVA-30X-60G-HK-1</t>
  </si>
  <si>
    <t>PECIVO-BALKANSKA-TASTICKA-60KS-BAL-HK-1</t>
  </si>
  <si>
    <t>PECIVO-BULKA-PULENA-MAXI-BURGER-12CM-PRUMER-80G-24KS-BAL-HK-1</t>
  </si>
  <si>
    <t>PECIVO-CIABATTA-60KS-BAL-HK-1</t>
  </si>
  <si>
    <t>PECIVO-CIABATTA-SE-SUSENYMI-RAJCATY-50KS-BAL-HK-1</t>
  </si>
  <si>
    <t>PECIVO-DREVORUBECKA-BAGETA-40KS-BAL-HK-1</t>
  </si>
  <si>
    <t>KORNBAGETA-VICEZRNNA-60KS-BAL-HK-1</t>
  </si>
  <si>
    <t>PECIVO-CROISSANT-MASLOVY-100KS-BAL-HK-1</t>
  </si>
  <si>
    <t>PECIVO-CROISSANT-MASLOVY-S-COKOLADOU-48KS-BAL-HK-1</t>
  </si>
  <si>
    <t>PECIVO-DANSKE-MINI-MIX-120KS-BAL-HK-1</t>
  </si>
  <si>
    <t>PECIVO-HOTELOVE-MASLOVE-MINI-120KS-BAL-HK-1</t>
  </si>
  <si>
    <t>PECIVO-HREBEN-MAKOVY-40KS-BAL-HK-1</t>
  </si>
  <si>
    <t>PECIVO-HREBEN-TVAROHOVY-40KS-BAL-HK-1</t>
  </si>
  <si>
    <t>PECIVO-CHLEB-FITNESS-VICEZRNNY-24KS-BAL-HK-1</t>
  </si>
  <si>
    <t>PECIVO-KAISERKA-90KS-BAL-HK-1</t>
  </si>
  <si>
    <t>PECIVO-KAISERKA-MAKOVA-90KS-BAL-HK-1</t>
  </si>
  <si>
    <t>PECIVO-MASLOVE-PLNENE-160X25G-HK-1</t>
  </si>
  <si>
    <t>PECIVO-MINI-KAISERKA-100KS-BAL-HK-1</t>
  </si>
  <si>
    <t>PECIVO-MINIKOBLIZEK-PLNENY-105X25G-HK-1</t>
  </si>
  <si>
    <t>PECIVO-MIX-SLANE-SNEKY-225KS-BAL-HK-1</t>
  </si>
  <si>
    <t>PECIVO-MRIZKA-BORUVKA-125KS-BAL-HK-1</t>
  </si>
  <si>
    <t>PECIVO-MRIZKA-COKOLADA-125KS-BAL-HK-1</t>
  </si>
  <si>
    <t>PECIVO-MRIZKA-JAHODA-125KS-BAL-HK-1</t>
  </si>
  <si>
    <t>PECIVO-MRIZKA-KARAMEL-125KS-BAL-HK-1</t>
  </si>
  <si>
    <t>PECIVO-NA-HOT-DOG-54X60G-HK-1</t>
  </si>
  <si>
    <t>PECIVO-ROHLIK-CISARSKY-36KS-BAL-HK-1</t>
  </si>
  <si>
    <t>PECIVO-ROLKA-COKOLADOVA-68KS-BAL-HK-1</t>
  </si>
  <si>
    <t>PECIVO-S-PEKANOVYMI-ORECHY-18KS-BAL-HK-1</t>
  </si>
  <si>
    <t>PECIVO-S-TVAROHEM-A-MERUNKOU-35KS-BAL-HK-1</t>
  </si>
  <si>
    <t>PECIVO-SNACK-SLANY-70KS-BAL-HK-1</t>
  </si>
  <si>
    <t>PECIVO-SATECEK-TVAROH-BORUVKA-24KS-BAL-HK-1</t>
  </si>
  <si>
    <t>PECIVO-SATECEK-TVAROH-MERUNKA-24KS-BAL-HK-1</t>
  </si>
  <si>
    <t>PECIVO-BEZLEPKOVY-CHLEB-KRAJENY-4KS-BAL-HK-1</t>
  </si>
  <si>
    <t>PECIVO-TOUSTOVY-CHLEB-TMAVY-9KS-BAL-HK-1</t>
  </si>
  <si>
    <t>PECIVO-TOUSTOVY-CHLEB-SVETLY-9KS-BAL-HK-1</t>
  </si>
  <si>
    <t>PITTA-CHLEB-96KS-BAL-HK-1</t>
  </si>
  <si>
    <t>RYBA-ALJASSKA-TRESKA-FILET-6KG-HK-1</t>
  </si>
  <si>
    <t>RYBA-ALJASSKA-TRESKA-SVICKOVA-5KG-HK-1</t>
  </si>
  <si>
    <t>RYBA-CANDAT-FILET-S-KUZI-300-500-G-5KG-BAL-HK-1</t>
  </si>
  <si>
    <t>RYBA-FILE-PORCE-KALIBR-120-G-4-8KG-BAL-HK-1</t>
  </si>
  <si>
    <t>RYBA-FILE-PORCE-KALIBR-150-G-15KG-BAL-HK-1</t>
  </si>
  <si>
    <t>RYBA-KAPR-PULKY-5KG-BAL-HK-1</t>
  </si>
  <si>
    <t>RYBA-KAPR-PULKY-KALIBROVANY-HK-1</t>
  </si>
  <si>
    <t>RYBA-LOSOS-FILET-Z-LOSOSA-OBECNEHO-HK-1</t>
  </si>
  <si>
    <t>RYBA-LOSOS-UZENY-PLATKOVANY-HK-1</t>
  </si>
  <si>
    <t>RYBA-MAKRELA-KUCHANA-HK-1</t>
  </si>
  <si>
    <t>RYBA-MORSKA-STIKA-FILET-60-140G-5-5KG-BAL-HK-1</t>
  </si>
  <si>
    <t>RYBA-PANGAS-FILET-HK-1</t>
  </si>
  <si>
    <t>RYBA-PRAZMA-KRALOVSKA-FILET-HK-1</t>
  </si>
  <si>
    <t>RYBA-PSTRUH-DUHOVY-KUCHANY-HK-1</t>
  </si>
  <si>
    <t>RYBA-SUMECEK-AFRICKY-FILET-HK-1</t>
  </si>
  <si>
    <t>RYBA-TILAPIE-FILET-HK-1</t>
  </si>
  <si>
    <t>RYBA-TRESKA-OBECNA-FILET-HK-1</t>
  </si>
  <si>
    <t>RYBA-TRESKA-TMAVA-FILET-BEZ-KOSTI-A-KUZE-HK-1</t>
  </si>
  <si>
    <t>TORTILLA-25CM-144KS-BAL-HK-1</t>
  </si>
  <si>
    <t>TORTILLA-30CM-144KS-BAL-HK-1</t>
  </si>
  <si>
    <t>ZMRZLINA-DREN-JAHODOVA-80-90-ML-24KS-BAL-HK-1</t>
  </si>
  <si>
    <t>ZMRZLINA-JAHODOVA-DREN-NANUK-TMAVA-SVETLA-POLEVA-55-60-ML-48KS-BAL-HK-1</t>
  </si>
  <si>
    <t>ZMRZLINA-NAKUK-KARAMELOVY-21KS-BAL-HK-1</t>
  </si>
  <si>
    <t>ZMRZLINA-NAKUK-PISTACIOVY-21KS-BAL-HK-1</t>
  </si>
  <si>
    <t>ZMRZLINA-NANUK-COKOLADOVY-45-AZ-50-ML-50KS-BAL-HK-1</t>
  </si>
  <si>
    <t>ZMRZLINA-NANUK-KARAMELOVA-S-ORISKY-95-100ML-25KS-BAL-HK-1</t>
  </si>
  <si>
    <t>ZMRZLINA-NANUK-KOKOSOVY-BEZ-LEPKU-50KS-BAL-HK-1</t>
  </si>
  <si>
    <t>ZMRZLINA-NANUK-JAHODOVY-SVETLA-POLEVA-60-70-ML-48KS-BAL-HK-1</t>
  </si>
  <si>
    <t>ZMRZLINA-NANUK-TMAVA-POLEVA-45-50-ML-TVAROH-A-SMETANA-BEZ-LEPKU-50KS-BAL-HK-1</t>
  </si>
  <si>
    <t>ZMRZLINA-NANUK-VANILKOVY-45-AZ-50-ML-BEZ-LEPKU-50KS-BAL-HK-1</t>
  </si>
  <si>
    <t>MRAZENY-KVETAK-VEGAN-HK</t>
  </si>
  <si>
    <t>VEGANSKE-NUDLICKY-S-CERTIFIKACI-VEGAN-HK-1</t>
  </si>
  <si>
    <t>VEGANSKE-MLETE-S-CERTIFIKACI-VEGAN-HK-1</t>
  </si>
  <si>
    <t>VEGANSKE-KULICKY-S-CERTIFIKACI-VEGAN-HK-1</t>
  </si>
  <si>
    <t>VEGANSKA-VUNA-S-CERTIFIKACI-VEGAN-HK-1</t>
  </si>
  <si>
    <t>TORTELLI-S-DYNOVOU-NAPLNI-HK-1</t>
  </si>
  <si>
    <t>MINIVETRNICKY-SMETANOVE-HK-1</t>
  </si>
  <si>
    <t>MINIKOBLIZEK-S-KAKAOVOU-PRICHUTI-HK-1</t>
  </si>
  <si>
    <t>VAFLE-MINI-HK-1</t>
  </si>
  <si>
    <t>BABOVKA-JOGURTOVA-HK-1</t>
  </si>
  <si>
    <t>BABOVKA-MRAMOROVA-HK-1</t>
  </si>
  <si>
    <t>BABOVKA-CITRONOVA-HK-1</t>
  </si>
  <si>
    <t>Bábovka jogurtová</t>
  </si>
  <si>
    <t>Bábovka mramorová</t>
  </si>
  <si>
    <t>Bábovka citronová</t>
  </si>
  <si>
    <t>kalibr max 25g, kakaové těsto, náplň z bílé čokolády</t>
  </si>
  <si>
    <t>kalibr max 80g</t>
  </si>
  <si>
    <t>kalibr 400g</t>
  </si>
  <si>
    <t>Italská roláda bílá čokoláda</t>
  </si>
  <si>
    <t>Italská roláda capuccino</t>
  </si>
  <si>
    <t>Kobliha plněná jahodová</t>
  </si>
  <si>
    <t>Kobliha plněná meruňková</t>
  </si>
  <si>
    <t>Koláče makový</t>
  </si>
  <si>
    <t>Koláče  tvarohový</t>
  </si>
  <si>
    <t>Koláče povidlový</t>
  </si>
  <si>
    <t>Pečivo Bageta světlá velká</t>
  </si>
  <si>
    <t xml:space="preserve">Pečivo Bageta světlá střední 140g </t>
  </si>
  <si>
    <t xml:space="preserve">Pečivo Bageta tmavá střední 140g </t>
  </si>
  <si>
    <t xml:space="preserve">Pečivo bagetka bezlepková </t>
  </si>
  <si>
    <t xml:space="preserve">Pečivo balkánská taštička </t>
  </si>
  <si>
    <t xml:space="preserve">Pečivo bulka půlená  maxi burger .12cm průměr, 80g </t>
  </si>
  <si>
    <t xml:space="preserve">Pečivo ciabatta </t>
  </si>
  <si>
    <t xml:space="preserve">Pečivo ciabatta se sušenými rajčaty </t>
  </si>
  <si>
    <t xml:space="preserve">Pečivo dřevorubecká bageta  </t>
  </si>
  <si>
    <t>Pečivo Kaiserka maková</t>
  </si>
  <si>
    <t xml:space="preserve">Pečivo s pekanovými ořechy </t>
  </si>
  <si>
    <t>Pečivo-toustový chléb  tmavý</t>
  </si>
  <si>
    <t>Pečivo-toustový chléb světlý</t>
  </si>
  <si>
    <t>Koláčky mini mix</t>
  </si>
  <si>
    <t>mix koláčků tvarohové, povidlové, malpvé, ořechové, min 92 koláčů v bal</t>
  </si>
  <si>
    <t>Sloupec3</t>
  </si>
  <si>
    <t>Pitta chléb velký</t>
  </si>
  <si>
    <t>mražený chléb, určený k plnění, průměr placky 16-17cm mm, váha  120g</t>
  </si>
  <si>
    <t>Pečivo jablečný závin</t>
  </si>
  <si>
    <t>Pečivo s náplní puding malina</t>
  </si>
  <si>
    <t>listový závin s jablečnou náplní 150g</t>
  </si>
  <si>
    <t>listový závin z valikového pudingu, 150g</t>
  </si>
  <si>
    <t>Tvarohový dort se slaným karamelem</t>
  </si>
  <si>
    <t>Cheesecake makový</t>
  </si>
  <si>
    <t>Amerikan cheesecake tvarohový</t>
  </si>
  <si>
    <t>Čokoládový fondant</t>
  </si>
  <si>
    <t>Délka min 12 cm, na dopečení</t>
  </si>
  <si>
    <t>Bagetka světlá kalibr 55g</t>
  </si>
  <si>
    <t>váha min 1600g, náplň tvaroh, smetana a slaný karamel, korpus ze sušenek, předkrájený</t>
  </si>
  <si>
    <t>sušenkový korpus, váha min 1300g, porce max 108g, celý mák, z čerstvého sýra</t>
  </si>
  <si>
    <t>sušenkový korpus, předkrájený na porce min 133g, směs sýra a tvarohu, váha min 1600g</t>
  </si>
  <si>
    <t>kalibr 110g, čokoládový dezert s tekutou náplní uvnitř, průměr min 8cm</t>
  </si>
  <si>
    <t>Toto půjde do marquetu, bude se objednávat celá krabice</t>
  </si>
  <si>
    <t>Cena za jedno balení nebo kg</t>
  </si>
  <si>
    <t>bal</t>
  </si>
  <si>
    <t>CEVAPCICI-120-KS-HK</t>
  </si>
  <si>
    <t>KOLACKY-MINI-MIX-HK</t>
  </si>
  <si>
    <t>PITTA-CHLEB-VELKY-HK</t>
  </si>
  <si>
    <t>SURIMI-TYCINKY-HK</t>
  </si>
  <si>
    <t>KURECI-ROLADA-SE-ŠUNKOU-A-SYREM-HK</t>
  </si>
  <si>
    <t>HOLANDSKY-RIZEK-PREDSMAŽENY-120G-HK</t>
  </si>
  <si>
    <t>KURECI-RIZEK-OBALOVANY-120G-HK</t>
  </si>
  <si>
    <t>PECIVO-JABLECNY-ZAVIN-HK</t>
  </si>
  <si>
    <t>PECIVO-S-NAPLNI-PUDING-MALINA-HK</t>
  </si>
  <si>
    <t>BAGETKA-SVETLA-KALIBR-55G-HK</t>
  </si>
  <si>
    <t>TVAROHOVY-DORT-SE-SLANYM-KARAMELEM-HK</t>
  </si>
  <si>
    <t>CHEESECAKE-MAKOVY-HK</t>
  </si>
  <si>
    <t>AMERIKAN-CHEESECAKE-TVAROHOVY-HK</t>
  </si>
  <si>
    <t>COKOLADOVY-FONDANT-HK</t>
  </si>
  <si>
    <t>COKOLADOVY-FONDAN-SE-SLANYM-KARAMELEM-PHA-1</t>
  </si>
  <si>
    <t>DEZERT-BROWNIE-REZY-PHA-1</t>
  </si>
  <si>
    <t>DEZERT-BROWNIES-S-MALINAMI-BEZ-LEPKU-PHA-1</t>
  </si>
  <si>
    <t>DEZERT-DORT-BEZLEPKOVY-PHA-1</t>
  </si>
  <si>
    <t>DEZERT-DORT-COKOLADOVY-PORCOVANY-PHA-1</t>
  </si>
  <si>
    <t>DEZERT-DORT-COKOLADOVY-S-HOBLINAMI-PHA-1</t>
  </si>
  <si>
    <t>DEZERT-DORT-COKOLADOVY-S-NUGATEM-PHA-1</t>
  </si>
  <si>
    <t>DEZERT-DORT-MALINOVY-PHA-1</t>
  </si>
  <si>
    <t>DEZERT-DORT-MRKVOVY-PHA-1</t>
  </si>
  <si>
    <t>DEZERT-DORT-ORECHOVY-PHA-1</t>
  </si>
  <si>
    <t>DEZERT-JABLECNY-STRUDL-40KS-PHA-1</t>
  </si>
  <si>
    <t>DEZERT-JAHODOVY-DORT-PHA-1</t>
  </si>
  <si>
    <t>DEZERT-KARAMELOVY-DORT-SE-SLANYM-KARAMELEM-PHA-1</t>
  </si>
  <si>
    <t>DEZERT-MAKOVY-KOLAC-S-DROBENKOU-PHA-1</t>
  </si>
  <si>
    <t>DEZERT-MEDOVNIK-PHA-1</t>
  </si>
  <si>
    <t>DEZERT-MEDOVNIK-BEZLEPKOVY-PHA-1</t>
  </si>
  <si>
    <t>DEZERT-MRAZENY-TVAROHOVY-DORT-PHA-1</t>
  </si>
  <si>
    <t>DEZERT-MUFFIN-BORUVKOVY-18KS-BAL-PHA-1</t>
  </si>
  <si>
    <t>DEZERT-MUFFIN-COKOLADOVY-18KS-BAL-PHA-1</t>
  </si>
  <si>
    <t>DEZERT-PEKANOVY-DORT-PHA-1</t>
  </si>
  <si>
    <t>DEZERT-SCHVARCVALDSKY-KOLAC-PHA-1</t>
  </si>
  <si>
    <t>DEZERT-SVESTKOVY-KOLAC-S-DROBENKOU-PHA-1</t>
  </si>
  <si>
    <t>DEZERT-TRESNE-VISNE-PHA-1</t>
  </si>
  <si>
    <t>DONUT-BALENY-60KS-BAL-PHA-1</t>
  </si>
  <si>
    <t>DONUT-S-PRICHUTI-JAHODA-PHA-1</t>
  </si>
  <si>
    <t>DONUT-S-PRICHUTI-COKOLADA-PHA-1</t>
  </si>
  <si>
    <t>DORT-BANANOVY-PHA-1</t>
  </si>
  <si>
    <t>DORT-COKOLADOVY-CHARLESTON-PHA-1</t>
  </si>
  <si>
    <t>DORT-COKOLADOVY-S-MALINAMI-PHA-1</t>
  </si>
  <si>
    <t>DORT-CHEESECAKE-BORUVKOVY-PHA-1</t>
  </si>
  <si>
    <t>DORT-JABLECNY-PHA-1</t>
  </si>
  <si>
    <t>DORT-JABLECNY-CHEESECAKE-PHA-1</t>
  </si>
  <si>
    <t>DORT-JABLECNY-KOLAC-S-KARAMELEM-PHA-1</t>
  </si>
  <si>
    <t>DORT-JABLECNY-KOLAC-VEGAN-PHA-1</t>
  </si>
  <si>
    <t>DORT-PISTACIOVY-PHA-1</t>
  </si>
  <si>
    <t>DORT-TRIPLE-COKOLADOVY-PHA-1</t>
  </si>
  <si>
    <t>DORT-TVAROHOVY-S-MALINAMI-PHA-1</t>
  </si>
  <si>
    <t>DORT-VELVET-PHA-1</t>
  </si>
  <si>
    <t>DORTIKY-MIX-9KS-BAL-PHA-1</t>
  </si>
  <si>
    <t>ITALSKA-ROLADA-BILA-COKOLADA-5KS-BAL-PHA-1</t>
  </si>
  <si>
    <t>ITALSKA-ROLADA-CAPUCCINO-5KS-BAL-PHA-1</t>
  </si>
  <si>
    <t>KOBLIHA-PLNENA-JAHODOVA-60X65G-PHA-1</t>
  </si>
  <si>
    <t>KOBLIHA-PLNENA-MERUNKOVA-60X65G-PHA-1</t>
  </si>
  <si>
    <t>KOBLIHA-PLNENA-NUGATOVA-60X65G-PHA-1</t>
  </si>
  <si>
    <t>KOLACE-MAKOVY-30X40G-PHA-1</t>
  </si>
  <si>
    <t>KOLACE-TVAROHOVY-30X40G-PHA-1</t>
  </si>
  <si>
    <t>KOLACE-POVIDLOVY-30X40G-PHA-1</t>
  </si>
  <si>
    <t>LISTOVE-PLATY-15KS-BAL-PHA-1</t>
  </si>
  <si>
    <t>PANINI-PREDGRILOVANE-60KS-BAL-PHA-1</t>
  </si>
  <si>
    <t>PECIVO-BAGEL-40KS-BAL-PHA-1</t>
  </si>
  <si>
    <t>PECIVO-BAGETA-SVETLA-VELKA-35KS-BAL-PHA-1</t>
  </si>
  <si>
    <t>PECIVO-BAGETA-SVETLA-STREDNI-140G-50KS-BAL-PHA-1</t>
  </si>
  <si>
    <t>PECIVO-BAGETA-TMAVA-STREDNI-140G-50KS-BAL-PHA-1</t>
  </si>
  <si>
    <t>PECIVO-BAGETKA-BEZLEPKOVA-30X-60G-PHA-1</t>
  </si>
  <si>
    <t>PECIVO-BALKANSKA-TASTICKA-60KS-BAL-PHA-1</t>
  </si>
  <si>
    <t>PECIVO-BULKA-PULENA-MAXI-BURGER-12CM-PRUMER-80G-24KS-BAL-PHA-1</t>
  </si>
  <si>
    <t>PECIVO-CIABATTA-60KS-BAL-PHA-1</t>
  </si>
  <si>
    <t>PECIVO-CIABATTA-SE-SUSENYMI-RAJCATY-50KS-BAL-PHA-1</t>
  </si>
  <si>
    <t>PECIVO-DREVORUBECKA-BAGETA-40KS-BAL-PHA-1</t>
  </si>
  <si>
    <t>KORNBAGETA-VICEZRNNA-60KS-BAL-PHA-1</t>
  </si>
  <si>
    <t>PECIVO-CROISSANT-MASLOVY-100KS-BAL-PHA-1</t>
  </si>
  <si>
    <t>PECIVO-CROISSANT-MASLOVY-S-COKOLADOU-48KS-BAL-PHA-1</t>
  </si>
  <si>
    <t>PECIVO-DANSKE-MINI-MIX-120KS-BAL-PHA-1</t>
  </si>
  <si>
    <t>PECIVO-HOTELOVE-MASLOVE-MINI-120KS-BAL-PHA-1</t>
  </si>
  <si>
    <t>KOLACKY-MINI-MIX-PHA</t>
  </si>
  <si>
    <t>PECIVO-HREBEN-MAKOVY-40KS-BAL-PHA-1</t>
  </si>
  <si>
    <t>PECIVO-HREBEN-TVAROHOVY-40KS-BAL-PHA-1</t>
  </si>
  <si>
    <t>PECIVO-CHLEB-FITNESS-VICEZRNNY-24KS-BAL-PHA-1</t>
  </si>
  <si>
    <t>PECIVO-KAISERKA-90KS-BAL-PHA-1</t>
  </si>
  <si>
    <t>PECIVO-KAISERKA-MAKOVA-90KS-BAL-PHA-1</t>
  </si>
  <si>
    <t>PECIVO-MASLOVE-PLNENE-160X25G-PHA-1</t>
  </si>
  <si>
    <t>PECIVO-MINI-KAISERKA-100KS-BAL-PHA-1</t>
  </si>
  <si>
    <t>PECIVO-MINIKOBLIZEK-PLNENY-105X25G-PHA-1</t>
  </si>
  <si>
    <t>PECIVO-MIX-SLANE-SNEKY-225KS-BAL-PHA-1</t>
  </si>
  <si>
    <t>PECIVO-MRIZKA-BORUVKA-125KS-BAL-PHA-1</t>
  </si>
  <si>
    <t>PECIVO-MRIZKA-COKOLADA-125KS-BAL-PHA-1</t>
  </si>
  <si>
    <t>PECIVO-MRIZKA-JAHODA-125KS-BAL-PHA-1</t>
  </si>
  <si>
    <t>PECIVO-MRIZKA-KARAMEL-125KS-BAL-PHA-1</t>
  </si>
  <si>
    <t>PECIVO-NA-HOT-DOG-54X60G-PHA-1</t>
  </si>
  <si>
    <t>PECIVO-ROHLIK-CISARSKY-36KS-BAL-PHA-1</t>
  </si>
  <si>
    <t>PECIVO-ROLKA-COKOLADOVA-68KS-BAL-PHA-1</t>
  </si>
  <si>
    <t>PECIVO-S-PEKANOVYMI-ORECHY-18KS-BAL-PHA-1</t>
  </si>
  <si>
    <t>PECIVO-S-TVAROHEM-A-MERUNKOU-35KS-BAL-PHA-1</t>
  </si>
  <si>
    <t>PECIVO-SNACK-SLANY-70KS-BAL-PHA-1</t>
  </si>
  <si>
    <t>PECIVO-SATECEK-TVAROH-BORUVKA-24KS-BAL-PHA-1</t>
  </si>
  <si>
    <t>PECIVO-SATECEK-TVAROH-MERUNKA-24KS-BAL-PHA-1</t>
  </si>
  <si>
    <t>PECIVO-BEZLEPKOVY-CHLEB-KRAJENY-4KS-BAL-PHA-1</t>
  </si>
  <si>
    <t>PECIVO-TOUSTOVY-CHLEB-TMAVY-9KS-BAL-PHA-1</t>
  </si>
  <si>
    <t>PECIVO-TOUSTOVY-CHLEB-SVETLY-9KS-BAL-PHA-1</t>
  </si>
  <si>
    <t>PITTA-CHLEB-96KS-BAL-PHA-1</t>
  </si>
  <si>
    <t>PITTA-CHLEB-VELKY-PHA</t>
  </si>
  <si>
    <t>MINIVETRNICKY-SMETANOVE-PHA-1</t>
  </si>
  <si>
    <t>MINIKOBLIZEK-S-KAKAOVOU-PRICHUTI-PHA-1</t>
  </si>
  <si>
    <t>BABOVKA-JOGURTOVA-PHA-1</t>
  </si>
  <si>
    <t>BABOVKA-MRAMOROVA-PHA-1</t>
  </si>
  <si>
    <t>BABOVKA-CITRONOVA-PHA-1</t>
  </si>
  <si>
    <t>PECIVO-JABLECNY-ZAVIN-PHA</t>
  </si>
  <si>
    <t>PECIVO-S-NAPLNI-PUDING-MALINA-PHA</t>
  </si>
  <si>
    <t>BAGETKA-SVETLA-KALIBR-55G-PHA</t>
  </si>
  <si>
    <t>TVAROHOVY-DORT-SE-SLANYM-KARAMELEM-PHA</t>
  </si>
  <si>
    <t>CHEESECAKE-MAKOVY-PHA</t>
  </si>
  <si>
    <t>AMERIKAN-CHEESECAKE-TVAROHOVY-PHA</t>
  </si>
  <si>
    <t>COKOLADOVY-FONDANT-PHA</t>
  </si>
  <si>
    <t>LOSOS-FILET-PORCE-KALIBR-DLE-ZADOSTI-PHA-1</t>
  </si>
  <si>
    <t>Losos filet porce kalibr dle žádosti</t>
  </si>
  <si>
    <t>mražené, nebo chlazené kalibrované porce 150g, chov Norsko, v případe mraženého mx 10% glazura</t>
  </si>
  <si>
    <t>2,5 kg</t>
  </si>
  <si>
    <t>LOSOS-GORBUSA-PORCE-S-KUZI-5KG-PHA-1</t>
  </si>
  <si>
    <t>Losos Gorbuša porce s kůží</t>
  </si>
  <si>
    <t>Porce z divokého lososa gorbuši, s kůží a bez kostí v MSC kvalitě, Velikost porcí 110–150 g, průměrně cca 135 g. V kartonu 5 kg je cca 37 porcí. Glazura do 10 %.</t>
  </si>
  <si>
    <t>OBALOVANA-TRESKA-S-BROKOLICI-A-SYREM-5KG-BAL-PHA-1</t>
  </si>
  <si>
    <t>Obalovaná treska s brokolicí a sýrem</t>
  </si>
  <si>
    <t>mražená treska se směsí brokolice a sýra, obalovaná, předsmažená, váha porce 150-160g</t>
  </si>
  <si>
    <t>OBALOVANE-FILE-PORCE-NEMLETE-7-5KG-BAL-PHA-1</t>
  </si>
  <si>
    <t>Obalované filé porce nemleté</t>
  </si>
  <si>
    <t>mražené předsmažené menleté rybí filé, určené na dosmažení, váha porce 145-155g</t>
  </si>
  <si>
    <t>OBALOVANY-GORDON-BLUE-5KG-BAL-PHA-1</t>
  </si>
  <si>
    <t>Obalovaný Gordon blue</t>
  </si>
  <si>
    <t>plátek drůbežího mletýho masa se šunkou a sýrem, mražený obalovaný, balený IQF, váha porce 120-130g</t>
  </si>
  <si>
    <t>OBALOVANY-CAMEBRERT-PREDSMAZENY-3KG-BAL-PHA-1</t>
  </si>
  <si>
    <t>Obalovaný camebrert předsmažený</t>
  </si>
  <si>
    <t>mražený camembert obalovaný a předsmažený, při tepelné úpravě nesmí vytéct a praskat, váha ks 95-105g, úprava ve fritéze</t>
  </si>
  <si>
    <t>OBALOVANY-LOSOS-S-MEDEM-A-HORCICI-4-95KG-BAL-PHA-1</t>
  </si>
  <si>
    <t>Obalovaný losos s medem a hořčicí</t>
  </si>
  <si>
    <t>mražený obalený filet z lososa, předsmažený, váha porce 100-110g</t>
  </si>
  <si>
    <t>OBALOVANY-SYR-125G-PHA-1</t>
  </si>
  <si>
    <t>Obalovaný Sýr</t>
  </si>
  <si>
    <t>mražený eidam plátek obalovaný a předsmažený, při tepelné úpravě nesmí vytéct a praskat, váha ks 120-130g, úprava ve fritéze</t>
  </si>
  <si>
    <t>PECENA-BAVORSKA-SEKANA-BEZ-LEPKU-3KG-PHA-1</t>
  </si>
  <si>
    <t>Pečená bavorská sekaná bez lepku</t>
  </si>
  <si>
    <t>bochník vepřové sekané</t>
  </si>
  <si>
    <t>RYBA-ALJASSKA-TRESKA-FILET-6KG-PHA-1</t>
  </si>
  <si>
    <t>Ryba aljašská treska filet</t>
  </si>
  <si>
    <t>mražená nebo chlazená, filety 55-200g, baleno interleaved, obsah tuku max 1%, v případe mražené max 10% glazura</t>
  </si>
  <si>
    <t>RYBA-ALJASSKA-TRESKA-SVICKOVA-5KG-PHA-1</t>
  </si>
  <si>
    <t>Ryba aljašská treska svíčková</t>
  </si>
  <si>
    <t>chlazená, nebo mražená, váha 90-120g/ks, bez kůže, z aljašské tresky, baleno IQF, glazura max 10%, tvar váleček, tuk v masu max 1%</t>
  </si>
  <si>
    <t>RYBA-CANDAT-FILET-S-KUZI-300-500-G-5KG-BAL-PHA-1</t>
  </si>
  <si>
    <t>Ryba Candát filet s kůží 300-500 g</t>
  </si>
  <si>
    <t>chlazený/mražený candát s kůží bez kosti, baleno IQF, glazura max 10%</t>
  </si>
  <si>
    <t>RYBA-FILE-PORCE-KALIBR-120-G-4-8KG-BAL-PHA-1</t>
  </si>
  <si>
    <t xml:space="preserve">Rybí Filé porce kalibr 120 g </t>
  </si>
  <si>
    <t xml:space="preserve">mražené filé, 100% masa z celých nemletých filet mořské štiky, bez chemických přísad, bez přidané vody a kůže, seafrozen </t>
  </si>
  <si>
    <t>RYBA-FILE-PORCE-KALIBR-150-G-15KG-BAL-PHA-1</t>
  </si>
  <si>
    <t xml:space="preserve">Rybí Filé porce kalibr 150 g </t>
  </si>
  <si>
    <t>RYBA-KAPR-PULKY-5KG-BAL-PHA-1</t>
  </si>
  <si>
    <t xml:space="preserve">Ryba Kapr půlky </t>
  </si>
  <si>
    <t>chlazený nebo mražený, půlky kapra s páteří, bez ocasu a hlavy, bez šupin, max 10% glazura v případe mraženého</t>
  </si>
  <si>
    <t>RYBA-KAPR-PULKY-KALIBROVANY-PHA-1</t>
  </si>
  <si>
    <t>Ryba Kapr půlky kalibrovaný</t>
  </si>
  <si>
    <t>chlazený nebo mražený,bez ocasu a hlavy, bez šupin, bez páteře, bez kůže, max 10% glazura v případe mraženého, kalibr přibližne 400g</t>
  </si>
  <si>
    <t>RYBA-LOSOS-FILET-Z-LOSOSA-OBECNEHO-PHA-1</t>
  </si>
  <si>
    <t>Ryba losos filet z lososa obecného</t>
  </si>
  <si>
    <t>chlazený, nebo mražený, 1,3 - 1,9 kg/ks, bez ostí a kůže, max 1% glazura v případe mraženýcho</t>
  </si>
  <si>
    <t>RYBA-LOSOS-UZENY-PLATKOVANY-PHA-1</t>
  </si>
  <si>
    <t>Ryba Losos uzený plátkovaný</t>
  </si>
  <si>
    <t>chlazené, nebo mražené plátky lososa obecného, uzené studeným kouřem na bukovém dřevu</t>
  </si>
  <si>
    <t>RYBA-MAKRELA-KUCHANA-PHA-1</t>
  </si>
  <si>
    <t>Ryba Makrela kuchaná</t>
  </si>
  <si>
    <t xml:space="preserve">chlazená, nebo mražená, v případě mražený ryby mražená přímo na míistě lovu, obsah tuku v rybě min 20%, </t>
  </si>
  <si>
    <t>RYBA-MORSKA-STIKA-FILET-60-140G-5-5KG-BAL-PHA-1</t>
  </si>
  <si>
    <t>Ryba Mořská štíka filet 60-140g</t>
  </si>
  <si>
    <t>mražený, nebo chlazený filet bez kostí a kůže, velikost 60-140g, baleno interleaved, obsah tuku v rybě do 3%</t>
  </si>
  <si>
    <t>RYBA-PANGAS-FILET-PHA-1</t>
  </si>
  <si>
    <t>Ryba Pangas filet</t>
  </si>
  <si>
    <t>mražený, nebo chlazený, bez kostí a kůže, 120-170g, baleno IQF, max 10% glazury v případě mražení</t>
  </si>
  <si>
    <t>RYBA-PRAZMA-KRALOVSKA-FILET-PHA-1</t>
  </si>
  <si>
    <t>Ryba Pražma královská filet</t>
  </si>
  <si>
    <t>mražená, nebo chlazená, 120-170g váha / ks, filet s kůží</t>
  </si>
  <si>
    <t>RYBA-PSTRUH-DUHOVY-KUCHANY-PHA-1</t>
  </si>
  <si>
    <t>Ryba Pstruh duhový kuchaný</t>
  </si>
  <si>
    <t>mražený, nebo chlazený, celá ryba, kuchaná, 200-250g/ks, bez glazury, baleno jednotlivě ve folii</t>
  </si>
  <si>
    <t>RYBA-SUMECEK-AFRICKY-FILET-PHA-1</t>
  </si>
  <si>
    <t>Ryba Sumeček africký filet</t>
  </si>
  <si>
    <t>chlazený, nebo mražený, bez kůže a kostí, váha 200-400g/ks, mražený max 10% glazura</t>
  </si>
  <si>
    <t>RYBA-TILAPIE-FILET-PHA-1</t>
  </si>
  <si>
    <t>Ryba Tilápie filet</t>
  </si>
  <si>
    <t>mražený, nebo chlazený, kalibr přibližne 100g, v případe mražené zamrazeno hned po lovu, glazura max 10%</t>
  </si>
  <si>
    <t>RYBA-TRESKA-OBECNA-FILET-PHA-1</t>
  </si>
  <si>
    <t>Ryba Treska obecná filet</t>
  </si>
  <si>
    <t>mražená, nebo chlazená, 200-400g/ks, bez kůže, v případe mražené max 10% glazura</t>
  </si>
  <si>
    <t>RYBA-TRESKA-TMAVA-FILET-BEZ-KOSTI-A-KUZE-PHA-1</t>
  </si>
  <si>
    <t>Ryba Treska tmavá filet bez kostí a kůže</t>
  </si>
  <si>
    <t>mražená, nebo chlazená, bez kostí a kůže, filet 200-500g, baleno interleaved, bez glazury</t>
  </si>
  <si>
    <t>TORTILLA-25CM-144KS-BAL-PHA-1</t>
  </si>
  <si>
    <t>Tortilla 25cm</t>
  </si>
  <si>
    <t>z pšeničné mouky, průměr 25cm</t>
  </si>
  <si>
    <t>TORTILLA-30CM-144KS-BAL-PHA-1</t>
  </si>
  <si>
    <t xml:space="preserve">Tortilla 30cm </t>
  </si>
  <si>
    <t>z pšeničné mouky, průměr 30cm</t>
  </si>
  <si>
    <t>MRAZENY-KVETAK-VEGAN-PHA</t>
  </si>
  <si>
    <t>Květák předsmažený VEGAN</t>
  </si>
  <si>
    <t>Nudličky s univerzálním použitím na bázi rostlinných proteinú, určeno k tepelní úpravě</t>
  </si>
  <si>
    <t>VEGANSKE-NUDLICKY-S-CERTIFIKACI-VEGAN-PHA-1</t>
  </si>
  <si>
    <t>Veganské nudličky s certifikací VEGAN</t>
  </si>
  <si>
    <t>Veganské mleté maso s univerzálním použitím</t>
  </si>
  <si>
    <t>VEGANSKE-MLETE-S-CERTIFIKACI-VEGAN-PHA-1</t>
  </si>
  <si>
    <t>Veganské mleté s  certifikací VEGAN</t>
  </si>
  <si>
    <t>kalibr 14g</t>
  </si>
  <si>
    <t>VEGANSKE-KULICKY-S-CERTIFIKACI-VEGAN-PHA-1</t>
  </si>
  <si>
    <t>Veganské kuličky  s  certifikací VEGAN</t>
  </si>
  <si>
    <t>alternativa tuňáka k přímé konzumaci</t>
  </si>
  <si>
    <t>VEGANSKA-VUNA-S-CERTIFIKACI-VEGAN-PHA-1</t>
  </si>
  <si>
    <t>Veganská VUNA   s  certifikací VEGAN</t>
  </si>
  <si>
    <t>kalibr ks max 20g</t>
  </si>
  <si>
    <t>TORTELLI-S-DYNOVOU-NAPLNI-PHA-1</t>
  </si>
  <si>
    <t>Tortelli s dýňovou náplní</t>
  </si>
  <si>
    <t>kalibr max 15g, odpalované těsto, smetanová náplň</t>
  </si>
  <si>
    <t>VAFLE-MINI-PHA-1</t>
  </si>
  <si>
    <t xml:space="preserve">Vafle mini </t>
  </si>
  <si>
    <t>mini bruselské vafle, váha min 40g</t>
  </si>
  <si>
    <t>SURIMI-TYCINKY-PHA</t>
  </si>
  <si>
    <t>Surimi tyčinky</t>
  </si>
  <si>
    <t>hluboce zmrazené, bal 240-250g</t>
  </si>
  <si>
    <t>KURECI-ROLADA-SE-ŠUNKOU-A-SYREM-PHA</t>
  </si>
  <si>
    <t>Kuřecí roláda se šunkou a sýrem</t>
  </si>
  <si>
    <t>bezlepková kuřecí roláda s fáší z mletého kuřecího masa a šunky, bez konzervantů a barviv</t>
  </si>
  <si>
    <t>HOLANDSKY-RIZEK-PREDSMAŽENY-120G-PHA</t>
  </si>
  <si>
    <t>Holandský řízek předsmažený 120g</t>
  </si>
  <si>
    <t>z mletého vepřového masa a sýra, obalený, hmotnost 120g</t>
  </si>
  <si>
    <t>KURECI-RIZEK-OBALOVANY-120G-PHA</t>
  </si>
  <si>
    <t>Kuřecí řízek obalovaný 120g</t>
  </si>
  <si>
    <t>nemletý, hmotnost 120g</t>
  </si>
  <si>
    <t>CEVAPCICI-120-KS-PHA</t>
  </si>
  <si>
    <t>Čevapčiči, kalibr 35g</t>
  </si>
  <si>
    <t>Klasické čevapčiči ze směsi vepřového a hovězího masa (min 86%), ochucené</t>
  </si>
  <si>
    <t>GUACAMOLE-DIP-AVOKADOVA-SALSA-0-5KG-PHA-1</t>
  </si>
  <si>
    <t>Guacamole dip (avokádová salsa)</t>
  </si>
  <si>
    <t>Kořeněné avokádové pyré s 86 % avokáda.</t>
  </si>
  <si>
    <t>ZMRZLINA-DREN-JAHODOVA-80-90-ML-24KS-BAL-PHA-1</t>
  </si>
  <si>
    <t>Zmrzlina Dřeň jahodová 80-90 ml</t>
  </si>
  <si>
    <t>minimální obsah jahod 60%, bez lepku</t>
  </si>
  <si>
    <t>ZMRZLINA-JAHODOVA-DREN-NANUK-TMAVA-SVETLA-POLEVA-55-60-ML-48KS-BAL-PHA-1</t>
  </si>
  <si>
    <t>Zmrzlina jahodová dreň Nanuk tmavá/světlá poleva 55-60 ml</t>
  </si>
  <si>
    <r>
      <t xml:space="preserve">jahodová dreň, obsah jahod min 60%, poleva z certifikovaného kakaa </t>
    </r>
    <r>
      <rPr>
        <b/>
        <sz val="11"/>
        <rFont val="Calibri"/>
        <family val="2"/>
        <scheme val="minor"/>
      </rPr>
      <t>certifikace (Rainforrest Alliance Certified, UTZ nebo Fairtrade)</t>
    </r>
  </si>
  <si>
    <t>ZMRZLINA-NAKUK-KARAMELOVY-21KS-BAL-PHA-1</t>
  </si>
  <si>
    <r>
      <t xml:space="preserve">vanilkový s kousky slaného karamelu, karamelová poleva s kousky sušenek, min 75ml, </t>
    </r>
    <r>
      <rPr>
        <b/>
        <sz val="11"/>
        <rFont val="Calibri"/>
        <family val="2"/>
        <scheme val="minor"/>
      </rPr>
      <t>certifikace (Rainforrest Alliance Certified, UTZ nebo Fairtrade)</t>
    </r>
  </si>
  <si>
    <t>ZMRZLINA-NAKUK-PISTACIOVY-21KS-BAL-PHA-1</t>
  </si>
  <si>
    <r>
      <t xml:space="preserve">vanilkový s kousky pistácií a sušenek, váha min 75ml,  </t>
    </r>
    <r>
      <rPr>
        <b/>
        <sz val="11"/>
        <rFont val="Calibri"/>
        <family val="2"/>
        <scheme val="minor"/>
      </rPr>
      <t>certifikace (Rainforrest Alliance Certified, UTZ nebo Fairtrade)</t>
    </r>
  </si>
  <si>
    <t>ZMRZLINA-NANUK-COKOLADOVY-45-AZ-50-ML-50KS-BAL-PHA-1</t>
  </si>
  <si>
    <t>Zmrzlina Nanuk čokoládový 45 az 50 ml</t>
  </si>
  <si>
    <t>čokoládový, certifikovaná čokoláda - poleva, bez lepku</t>
  </si>
  <si>
    <t>ZMRZLINA-NANUK-KARAMELOVA-S-ORISKY-95-100ML-25KS-BAL-PHA-1</t>
  </si>
  <si>
    <t>změs karamel a ořechy v certifikované čokoládové polevě, bez lepku</t>
  </si>
  <si>
    <t>ZMRZLINA-NANUK-KOKOSOVY-BEZ-LEPKU-50KS-BAL-PHA-1</t>
  </si>
  <si>
    <r>
      <t xml:space="preserve">vanilkový s kousky slaného karamelu, karamelová poleva s kousky sušenek, min 45ml, </t>
    </r>
    <r>
      <rPr>
        <b/>
        <sz val="11"/>
        <rFont val="Calibri"/>
        <family val="2"/>
        <scheme val="minor"/>
      </rPr>
      <t>certifikace (Rainforrest Alliance Certified, UTZ nebo Fairtrade)</t>
    </r>
  </si>
  <si>
    <t>ZMRZLINA-NANUK-JAHODOVY-SVETLA-POLEVA-60-70-ML-48KS-BAL-PHA-1</t>
  </si>
  <si>
    <t xml:space="preserve">Zmrzlina Nanuk jahodový světlá poleva 60-70 ml </t>
  </si>
  <si>
    <t>jahodová, bílá certifikovaná čokoláda - poleva</t>
  </si>
  <si>
    <t>ZMRZLINA-NANUK-TMAVA-POLEVA-45-50-ML-TVAROH-A-SMETANA-BEZ-LEPKU-50KS-BAL-PHA-1</t>
  </si>
  <si>
    <t xml:space="preserve">Zmrzlina Nanuk tmavá poleva 45-50 ml tvaroh a smetana, bez lepku </t>
  </si>
  <si>
    <r>
      <t xml:space="preserve">obsah tvarohu min 50%, </t>
    </r>
    <r>
      <rPr>
        <b/>
        <sz val="11"/>
        <rFont val="Calibri"/>
        <family val="2"/>
        <scheme val="minor"/>
      </rPr>
      <t>certifikované kakao (Rainforrest Alliance Certified, UTZ nebo Fairtrade)</t>
    </r>
    <r>
      <rPr>
        <sz val="11"/>
        <rFont val="Calibri"/>
        <family val="2"/>
        <scheme val="minor"/>
      </rPr>
      <t xml:space="preserve"> - poleva</t>
    </r>
  </si>
  <si>
    <t>ZMRZLINA-NANUK-VANILKOVY-45-AZ-50-ML-BEZ-LEPKU-50KS-BAL-PHA-1</t>
  </si>
  <si>
    <t xml:space="preserve">Zmrzlina Nanuk vanilkový 45 az 50 ml, bez lepku </t>
  </si>
  <si>
    <r>
      <t xml:space="preserve">vanilkový, </t>
    </r>
    <r>
      <rPr>
        <b/>
        <sz val="11"/>
        <rFont val="Calibri"/>
        <family val="2"/>
        <scheme val="minor"/>
      </rPr>
      <t>certifikovaná čokoláda - poleva (Rainforrest Alliance Certified, UTZ nebo Fairtrade)</t>
    </r>
    <r>
      <rPr>
        <sz val="11"/>
        <rFont val="Calibri"/>
        <family val="2"/>
        <scheme val="minor"/>
      </rPr>
      <t>, bez lepku</t>
    </r>
  </si>
  <si>
    <t>BRAMBOROVE-KNEDLIKY-S-CELOU-SVESTKOU-90-G-1-X-5-KG-HK</t>
  </si>
  <si>
    <t>KYNUTE-KNEDLIKY-BORUVKOVE-DOBROTY-BABICKY-KLARY-10-X-320-G-HK</t>
  </si>
  <si>
    <t>KYNUTE-KNEDLIKY-JAHODOVE-DOBROTY-BABICKY-KLARY-10-X-320-G-HK</t>
  </si>
  <si>
    <t>PLNENY-MASOVY-KNEDLICEK-WONTON-1-X-4-KG-HK</t>
  </si>
  <si>
    <t>BIO-VEGANSKY-BURGER-Z-CERVENE-REPY-1-X-3-KG-HK</t>
  </si>
  <si>
    <t>VEGANSKY-SMAZAK-100-G-PREDSMAZENY-NOWACO-A-BEDDA-1-X-3-5-KG-HK</t>
  </si>
  <si>
    <t>BULKA-PULENA-SEZAM-HAMBURGER-10-CM-48-X-53-G-HK</t>
  </si>
  <si>
    <t>Bramborové knedlíky s celou švestkou 90 g 1 x 5 kg</t>
  </si>
  <si>
    <t>Bio veganský burger z červené řepy 1 x 3 kg</t>
  </si>
  <si>
    <t>Bulka půlená sezam hamburger ø 10 cm 48 x 53 g</t>
  </si>
  <si>
    <t>Švestkové knedlíky z bramborového těsta. Švestka je celá, nevypeckovaná.
Hmotnost 90 g, v kartonu cca 55 ks.</t>
  </si>
  <si>
    <t>Borůvkové knedlíky z kynutého těsta, předvařené.
Hmotnost 80 g, v sáčku 4 ks. V kartonu baleno po 10 sáčcích.
Vhodné i pro vegany – těsto neobsahuje vejce.</t>
  </si>
  <si>
    <t>Jahodové knedlíky z kynutého těsta, předvařené.
Hmotnost 80 g, v sáčku 4 ks. V kartonu baleno po 10 sáčcích.
Vhodné i pro vegany – těsto neobsahuje vejce.</t>
  </si>
  <si>
    <t>Wonton knedlíčky plněné mletým vepřovým masem s cibulkou. Váha jednoho kusu cca 60 g.
Mohou se podávat po asijsku se zázvorem a sójovou omáčkou nebo třeba s orestovanou cibulkou a zakysanou smetanou.</t>
  </si>
  <si>
    <t>Burger z hub, červené řepy, fazolí a hnědé rýže s tymiánem a česnekem. Vhodné do hamburgerů, sendvičů nebo samotné jako veganská alternativa masa.
V balení 30 kusů à cca 100 g.
Prodejní baleni sáček à 3 kg
Před přípravou nerozmrazujte.</t>
  </si>
  <si>
    <t>Obalovaný předsmažený veganský smažák ve tvaru čtverce.
Hmotnost 100 g, v kartonu 35 ks.
Příprava možná ve fritéze, na pánvi, nebo v troubě.</t>
  </si>
  <si>
    <t>Plně upečeno, stačí nechat rozmrazit.
Klasická hamburgerová pšeničná bulka ø 10 cm, sypaná sezamem.</t>
  </si>
  <si>
    <t>Kuřecí řízek obalovaný, kalibr 100g</t>
  </si>
  <si>
    <t>Kuřecí řízek z nemletých prsou, IQF frozen</t>
  </si>
  <si>
    <r>
      <t xml:space="preserve">Zmrzlina Nakuk karamelový , </t>
    </r>
    <r>
      <rPr>
        <b/>
        <sz val="11"/>
        <rFont val="Calibri"/>
        <family val="2"/>
        <scheme val="minor"/>
      </rPr>
      <t>min 75ml</t>
    </r>
  </si>
  <si>
    <r>
      <t>Zmrzlina Nakuk pistáciový,</t>
    </r>
    <r>
      <rPr>
        <b/>
        <sz val="11"/>
        <rFont val="Calibri"/>
        <family val="2"/>
        <scheme val="minor"/>
      </rPr>
      <t xml:space="preserve"> min 75ml</t>
    </r>
  </si>
  <si>
    <r>
      <t xml:space="preserve">Zmrzlina nanuk kokosový bez lepku, </t>
    </r>
    <r>
      <rPr>
        <b/>
        <sz val="11"/>
        <rFont val="Calibri"/>
        <family val="2"/>
        <scheme val="minor"/>
      </rPr>
      <t>min 100ml</t>
    </r>
  </si>
  <si>
    <r>
      <t xml:space="preserve">Zmrzlina Nanuk karamelová s oříšky </t>
    </r>
    <r>
      <rPr>
        <b/>
        <sz val="11"/>
        <rFont val="Calibri"/>
        <family val="2"/>
        <scheme val="minor"/>
      </rPr>
      <t>95-100ml</t>
    </r>
    <r>
      <rPr>
        <sz val="11"/>
        <rFont val="Calibri"/>
        <family val="2"/>
        <scheme val="minor"/>
      </rPr>
      <t xml:space="preserve"> </t>
    </r>
  </si>
  <si>
    <t>Kod HK</t>
  </si>
  <si>
    <t>Kod PHA</t>
  </si>
  <si>
    <t>Kynuté knedlíky borůvkové  10 x 320 g</t>
  </si>
  <si>
    <t>Kynuté knedlíky jahodové  10 x 320 g</t>
  </si>
  <si>
    <t>Plněný masový knedlíček  1 x 4 kg</t>
  </si>
  <si>
    <t>Veganský smažák 100 g předsmažený 1 x 3,5 kg</t>
  </si>
  <si>
    <t>Dodávky budou na MJ (pokud údaj nevyhovuje, přepište)</t>
  </si>
  <si>
    <t>Předpokládaný odběr</t>
  </si>
  <si>
    <t>Donut balený příchuť jahoda, čokoláda, jednoltlivě balený</t>
  </si>
  <si>
    <t>Pečivo Kornbageta  vícezrnná</t>
  </si>
  <si>
    <t>Pečivo Minikoblížek s kakaovou příchutí</t>
  </si>
  <si>
    <t>Pečivo Minivětrníčky smetanové</t>
  </si>
  <si>
    <t>Pečivo Panini předgrilované</t>
  </si>
  <si>
    <t>Cena spolu bez DPH</t>
  </si>
  <si>
    <t>DPH</t>
  </si>
  <si>
    <t>číslo produktu v katalogu dodavatele Bidfood</t>
  </si>
  <si>
    <t>vyplnit</t>
  </si>
  <si>
    <t>5x týdně</t>
  </si>
  <si>
    <t>Údaje přepište v případě, že nevyhovují</t>
  </si>
  <si>
    <t>Počet ks nabízeného produktu v balení (jen případě že se liší od údaje v sloupci L)</t>
  </si>
  <si>
    <t>číslo produktu v katalogu dodavatele, nebo přesný název produktu</t>
  </si>
  <si>
    <t>Min množství v jedné dodávce v  MJ (MJ dle sloupce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</si>
</sst>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Kč&quot;"/>
    <numFmt numFmtId="165" formatCode="_-* #,##0.00&quot; Kč&quot;_-;\-* #,##0.00&quot; Kč&quot;_-;_-* \-??&quot; Kč&quot;_-;_-@_-"/>
    <numFmt numFmtId="177" formatCode="0"/>
    <numFmt numFmtId="178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Border="0" applyProtection="0">
      <alignment/>
    </xf>
    <xf numFmtId="9" fontId="0" fillId="0" borderId="0" applyFont="0" applyFill="0" applyBorder="0" applyAlignment="0" applyProtection="0"/>
    <xf numFmtId="0" fontId="6" fillId="0" borderId="0" applyFill="0" applyProtection="0">
      <alignment/>
    </xf>
    <xf numFmtId="9" fontId="0" fillId="0" borderId="0" applyFont="0" applyFill="0" applyBorder="0" applyAlignment="0" applyProtection="0"/>
  </cellStyleXfs>
  <cellXfs count="95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164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1" fontId="3" fillId="4" borderId="13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3" fillId="3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" fontId="3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/>
    <xf numFmtId="0" fontId="0" fillId="0" borderId="18" xfId="0" applyFont="1" applyBorder="1" applyAlignment="1">
      <alignment vertical="center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 applyProtection="1">
      <alignment horizontal="center" vertical="center"/>
      <protection/>
    </xf>
    <xf numFmtId="164" fontId="3" fillId="4" borderId="12" xfId="0" applyNumberFormat="1" applyFont="1" applyFill="1" applyBorder="1" applyAlignment="1">
      <alignment horizontal="center" vertical="center"/>
    </xf>
    <xf numFmtId="9" fontId="3" fillId="3" borderId="9" xfId="24" applyFont="1" applyFill="1" applyBorder="1" applyAlignment="1" applyProtection="1">
      <alignment horizontal="center" vertical="center"/>
      <protection locked="0"/>
    </xf>
    <xf numFmtId="9" fontId="3" fillId="3" borderId="8" xfId="24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  <protection/>
    </xf>
    <xf numFmtId="164" fontId="3" fillId="4" borderId="12" xfId="0" applyNumberFormat="1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>
      <alignment horizontal="center" vertical="center"/>
    </xf>
    <xf numFmtId="0" fontId="0" fillId="0" borderId="9" xfId="0" applyBorder="1"/>
    <xf numFmtId="0" fontId="3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3" fillId="4" borderId="1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1" fontId="3" fillId="0" borderId="21" xfId="0" applyNumberFormat="1" applyFont="1" applyFill="1" applyBorder="1" applyAlignment="1" applyProtection="1">
      <alignment horizontal="center" vertical="center"/>
      <protection locked="0"/>
    </xf>
    <xf numFmtId="1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Procenta 2" xfId="22"/>
    <cellStyle name="Normální 3" xfId="23"/>
    <cellStyle name="Procenta" xfId="24"/>
  </cellStyles>
  <dxfs count="44"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7" formatCode="0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medium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medium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i val="0"/>
        <u val="none"/>
        <strike val="0"/>
        <sz val="11"/>
        <name val="Calibri"/>
        <color auto="1"/>
      </font>
      <numFmt numFmtId="177" formatCode="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medium"/>
        <top style="medium"/>
        <bottom style="medium"/>
        <vertical style="thin"/>
        <horizontal style="medium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medium"/>
        <bottom style="medium"/>
        <vertical style="thin"/>
        <horizontal style="medium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  <vertical style="thin"/>
        <horizontal style="medium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8" formatCode="General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  <vertical style="thin"/>
        <horizontal style="medium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8" formatCode="General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  <vertical style="thin"/>
        <horizontal style="medium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8" formatCode="General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  <vertical style="thin"/>
        <horizontal style="medium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  <vertical style="thin"/>
        <horizontal style="medium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medium"/>
        <bottom style="medium"/>
        <vertical style="thin"/>
        <horizontal style="medium"/>
      </border>
      <protection hidden="1" locked="0"/>
    </dxf>
    <dxf>
      <font>
        <i val="0"/>
        <u val="none"/>
        <strike val="0"/>
        <sz val="11"/>
        <name val="Calibri"/>
        <color auto="1"/>
      </font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  <vertical style="thin"/>
        <horizontal style="medium"/>
      </border>
      <protection hidden="1" locked="0"/>
    </dxf>
    <dxf>
      <font>
        <i val="0"/>
        <u val="none"/>
        <strike val="0"/>
        <sz val="11"/>
        <name val="Calibri"/>
        <color auto="1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medium"/>
        <bottom style="medium"/>
        <vertical style="thin"/>
        <horizontal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 style="medium"/>
        <bottom style="medium"/>
        <vertical style="thin"/>
        <horizontal style="medium"/>
      </border>
    </dxf>
    <dxf>
      <font>
        <i val="0"/>
        <u val="none"/>
        <strike val="0"/>
        <sz val="11"/>
        <name val="Calibri"/>
        <color auto="1"/>
      </font>
      <numFmt numFmtId="178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medium"/>
        <bottom style="medium"/>
        <vertical style="thin"/>
        <horizontal style="medium"/>
      </border>
    </dxf>
    <dxf>
      <font>
        <i val="0"/>
        <u val="none"/>
        <strike val="0"/>
        <sz val="11"/>
        <name val="Calibri"/>
        <color auto="1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medium"/>
        <bottom style="medium"/>
        <vertical style="thin"/>
        <horizontal style="medium"/>
      </border>
    </dxf>
    <dxf>
      <font>
        <i val="0"/>
        <u val="none"/>
        <strike val="0"/>
        <sz val="11"/>
        <name val="Calibri"/>
        <color auto="1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medium"/>
        <bottom style="medium"/>
        <vertical style="thin"/>
        <horizontal style="medium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medium"/>
        <right style="thin"/>
        <top style="medium"/>
        <bottom style="medium"/>
        <vertical style="thin"/>
        <horizontal style="medium"/>
      </border>
    </dxf>
    <dxf>
      <font>
        <i val="0"/>
        <u val="none"/>
        <strike val="0"/>
        <sz val="11"/>
        <name val="Calibri"/>
        <color auto="1"/>
      </font>
      <fill>
        <patternFill patternType="none"/>
      </fill>
      <alignment horizontal="center" vertical="center" textRotation="0" wrapText="1" shrinkToFit="1" readingOrder="0"/>
    </dxf>
    <dxf>
      <border>
        <left style="thin"/>
        <right style="thin"/>
        <top style="thin"/>
        <bottom style="thin"/>
        <vertical style="thin"/>
        <horizontal style="thin"/>
      </border>
    </dxf>
    <dxf>
      <alignment horizontal="general" vertical="center" textRotation="0" wrapText="1" shrinkToFit="1" readingOrder="0"/>
      <border>
        <left style="medium"/>
        <right style="thin"/>
        <top style="thin"/>
        <bottom style="thin"/>
        <vertical/>
        <horizontal/>
      </border>
    </dxf>
    <dxf>
      <font>
        <i val="0"/>
        <u val="none"/>
        <strike val="0"/>
        <sz val="11"/>
        <name val="Calibri"/>
        <color auto="1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border>
        <left style="medium"/>
        <right style="medium"/>
        <top style="medium"/>
        <bottom style="medium"/>
      </border>
    </dxf>
    <dxf>
      <font>
        <i val="0"/>
        <u val="none"/>
        <strike val="0"/>
        <sz val="11"/>
        <name val="Calibri"/>
        <color auto="1"/>
      </font>
      <fill>
        <patternFill patternType="none"/>
      </fill>
      <alignment horizontal="center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ulka1224" displayName="Tabulka1224" ref="A4:S168" totalsRowCount="1" headerRowDxfId="43" dataDxfId="41" totalsRowDxfId="39" tableBorderDxfId="40" headerRowBorderDxfId="42" totalsRowBorderDxfId="38">
  <autoFilter ref="A4:S167"/>
  <sortState ref="A5:S167">
    <sortCondition sortBy="value" ref="E5:E167"/>
  </sortState>
  <tableColumns count="19">
    <tableColumn id="11" name="Sloupec3" dataDxfId="37" totalsRowDxfId="18"/>
    <tableColumn id="10" name="Kod HK" dataDxfId="36" totalsRowDxfId="17"/>
    <tableColumn id="8" name="Kod PHA" dataDxfId="35" totalsRowDxfId="16"/>
    <tableColumn id="1" name="PČ" dataDxfId="33" totalsRowLabel="Celkem" totalsRowDxfId="15"/>
    <tableColumn id="2" name="Název " dataDxfId="32" totalsRowDxfId="14"/>
    <tableColumn id="3" name="Specifikace ( rozměr nebo váha se může lišit v rozsahu 5%)" dataDxfId="31" totalsRowDxfId="13"/>
    <tableColumn id="4" name="Maximální přípustné balení " dataDxfId="30" totalsRowDxfId="12"/>
    <tableColumn id="15" name="Předpokládaný odběr" dataDxfId="29" totalsRowDxfId="11"/>
    <tableColumn id="6" name="MJ" dataDxfId="28" totalsRowDxfId="10"/>
    <tableColumn id="9" name="Cena za MJ bez DPH ***" dataDxfId="27" totalsRowDxfId="9"/>
    <tableColumn id="13" name="Cena spolu bez DPH" dataDxfId="26" totalsRowFunction="sum" totalsRowDxfId="8">
      <calculatedColumnFormula>+Tabulka1224[[#This Row],[Cena za MJ bez DPH ***]]*Tabulka1224[[#This Row],[Předpokládaný odběr]]</calculatedColumnFormula>
    </tableColumn>
    <tableColumn id="7" name="Dodávky budou na MJ (pokud údaj nevyhovuje, přepište)" dataDxfId="25" totalsRowDxfId="7"/>
    <tableColumn id="18" name="Počet ks nabízeného produktu v balení (jen případě že se liší od údaje v sloupci L)" dataDxfId="24" totalsRowDxfId="6"/>
    <tableColumn id="17" name="Toto půjde do marquetu, bude se objednávat celá krabice" dataDxfId="23" totalsRowDxfId="5"/>
    <tableColumn id="14" name="Min množství v jedné dodávce v  MJ (MJ dle sloupce L)" dataDxfId="22" totalsRowDxfId="4"/>
    <tableColumn id="16" name="DPH" dataDxfId="21" totalsRowDxfId="3"/>
    <tableColumn id="19" name="Cena za jedno balení nebo kg" dataDxfId="20" totalsRowFunction="sum" totalsRowDxfId="2">
      <calculatedColumnFormula>+Tabulka1224[[#This Row],[Cena spolu bez DPH]]*Tabulka1224[[#This Row],[DPH]]+Tabulka1224[[#This Row],[Cena spolu bez DPH]]</calculatedColumnFormula>
    </tableColumn>
    <tableColumn id="5" name="číslo produktu v katalogu dodavatele, nebo přesný název produktu" dataDxfId="19" totalsRowDxfId="1"/>
    <tableColumn id="12" name="číslo produktu v katalogu dodavatele Bidfood" dataDxfId="34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8"/>
  <sheetViews>
    <sheetView showGridLines="0" tabSelected="1" zoomScale="70" zoomScaleNormal="70" workbookViewId="0" topLeftCell="D1">
      <selection activeCell="F13" sqref="F13"/>
    </sheetView>
  </sheetViews>
  <sheetFormatPr defaultColWidth="9.140625" defaultRowHeight="15"/>
  <cols>
    <col min="1" max="2" width="45.7109375" style="3" hidden="1" customWidth="1"/>
    <col min="3" max="3" width="55.28125" style="3" hidden="1" customWidth="1"/>
    <col min="4" max="4" width="8.421875" style="3" customWidth="1"/>
    <col min="5" max="5" width="55.57421875" style="3" customWidth="1"/>
    <col min="6" max="6" width="56.7109375" style="3" customWidth="1"/>
    <col min="7" max="7" width="12.28125" style="3" customWidth="1"/>
    <col min="8" max="8" width="14.57421875" style="3" customWidth="1"/>
    <col min="9" max="9" width="15.421875" style="3" customWidth="1"/>
    <col min="10" max="10" width="21.140625" style="2" customWidth="1"/>
    <col min="11" max="11" width="20.00390625" style="3" customWidth="1"/>
    <col min="12" max="12" width="16.421875" style="3" customWidth="1"/>
    <col min="13" max="13" width="27.421875" style="3" customWidth="1"/>
    <col min="14" max="14" width="18.140625" style="3" hidden="1" customWidth="1"/>
    <col min="15" max="15" width="29.00390625" style="3" customWidth="1"/>
    <col min="16" max="16" width="18.57421875" style="3" customWidth="1"/>
    <col min="17" max="17" width="40.421875" style="3" customWidth="1"/>
    <col min="18" max="18" width="45.8515625" style="3" customWidth="1"/>
    <col min="19" max="19" width="24.00390625" style="3" hidden="1" customWidth="1"/>
    <col min="20" max="16384" width="9.140625" style="3" customWidth="1"/>
  </cols>
  <sheetData>
    <row r="1" spans="5:6" s="2" customFormat="1" ht="30" customHeight="1">
      <c r="E1" s="8" t="s">
        <v>3</v>
      </c>
      <c r="F1" s="9" t="s">
        <v>653</v>
      </c>
    </row>
    <row r="2" spans="5:6" s="2" customFormat="1" ht="30" customHeight="1">
      <c r="E2" s="8" t="s">
        <v>4</v>
      </c>
      <c r="F2" s="10" t="s">
        <v>653</v>
      </c>
    </row>
    <row r="3" spans="5:15" ht="30" customHeight="1" thickBot="1">
      <c r="E3" s="11" t="s">
        <v>5</v>
      </c>
      <c r="F3" s="12" t="s">
        <v>654</v>
      </c>
      <c r="L3" s="92" t="s">
        <v>655</v>
      </c>
      <c r="M3" s="92"/>
      <c r="N3" s="92"/>
      <c r="O3" s="92"/>
    </row>
    <row r="4" spans="1:19" ht="83.25" customHeight="1" thickBot="1">
      <c r="A4" s="42" t="s">
        <v>325</v>
      </c>
      <c r="B4" s="41" t="s">
        <v>637</v>
      </c>
      <c r="C4" s="80" t="s">
        <v>638</v>
      </c>
      <c r="D4" s="15" t="s">
        <v>6</v>
      </c>
      <c r="E4" s="16" t="s">
        <v>54</v>
      </c>
      <c r="F4" s="17" t="s">
        <v>69</v>
      </c>
      <c r="G4" s="7" t="s">
        <v>55</v>
      </c>
      <c r="H4" s="7" t="s">
        <v>644</v>
      </c>
      <c r="I4" s="18" t="s">
        <v>0</v>
      </c>
      <c r="J4" s="7" t="s">
        <v>7</v>
      </c>
      <c r="K4" s="7" t="s">
        <v>650</v>
      </c>
      <c r="L4" s="7" t="s">
        <v>643</v>
      </c>
      <c r="M4" s="13" t="s">
        <v>656</v>
      </c>
      <c r="N4" s="13" t="s">
        <v>342</v>
      </c>
      <c r="O4" s="13" t="s">
        <v>658</v>
      </c>
      <c r="P4" s="13" t="s">
        <v>651</v>
      </c>
      <c r="Q4" s="13" t="s">
        <v>343</v>
      </c>
      <c r="R4" s="14" t="s">
        <v>657</v>
      </c>
      <c r="S4" s="86" t="s">
        <v>652</v>
      </c>
    </row>
    <row r="5" spans="1:19" ht="30" customHeight="1">
      <c r="A5" s="44" t="s">
        <v>357</v>
      </c>
      <c r="B5" s="62" t="s">
        <v>357</v>
      </c>
      <c r="C5" s="81" t="s">
        <v>460</v>
      </c>
      <c r="D5" s="93">
        <v>1</v>
      </c>
      <c r="E5" s="22" t="s">
        <v>334</v>
      </c>
      <c r="F5" s="23" t="s">
        <v>340</v>
      </c>
      <c r="G5" s="24">
        <v>1</v>
      </c>
      <c r="H5" s="24">
        <v>10</v>
      </c>
      <c r="I5" s="24" t="s">
        <v>8</v>
      </c>
      <c r="J5" s="25"/>
      <c r="K5" s="74">
        <f>+Tabulka1224[[#This Row],[Cena za MJ bez DPH ***]]*Tabulka1224[[#This Row],[Předpokládaný odběr]]</f>
        <v>0</v>
      </c>
      <c r="L5" s="65" t="s">
        <v>8</v>
      </c>
      <c r="M5" s="67">
        <v>1</v>
      </c>
      <c r="N5" s="67">
        <v>1</v>
      </c>
      <c r="O5" s="67">
        <v>1</v>
      </c>
      <c r="P5" s="76">
        <v>0</v>
      </c>
      <c r="Q5" s="78">
        <f>+Tabulka1224[[#This Row],[Cena spolu bez DPH]]*Tabulka1224[[#This Row],[DPH]]+Tabulka1224[[#This Row],[Cena spolu bez DPH]]</f>
        <v>0</v>
      </c>
      <c r="R5" s="32"/>
      <c r="S5" s="87">
        <v>336570</v>
      </c>
    </row>
    <row r="6" spans="1:19" ht="30" customHeight="1">
      <c r="A6" s="1" t="s">
        <v>296</v>
      </c>
      <c r="B6" s="60" t="s">
        <v>296</v>
      </c>
      <c r="C6" s="82" t="s">
        <v>454</v>
      </c>
      <c r="D6" s="93">
        <v>2</v>
      </c>
      <c r="E6" s="49" t="s">
        <v>299</v>
      </c>
      <c r="F6" s="4" t="s">
        <v>302</v>
      </c>
      <c r="G6" s="51">
        <v>6</v>
      </c>
      <c r="H6" s="51">
        <v>10</v>
      </c>
      <c r="I6" s="51" t="s">
        <v>8</v>
      </c>
      <c r="J6" s="25"/>
      <c r="K6" s="74">
        <f>+Tabulka1224[[#This Row],[Cena za MJ bez DPH ***]]*Tabulka1224[[#This Row],[Předpokládaný odběr]]</f>
        <v>0</v>
      </c>
      <c r="L6" s="33" t="s">
        <v>344</v>
      </c>
      <c r="M6" s="27">
        <v>6</v>
      </c>
      <c r="N6" s="27">
        <v>6</v>
      </c>
      <c r="O6" s="26">
        <v>1</v>
      </c>
      <c r="P6" s="77">
        <v>0</v>
      </c>
      <c r="Q6" s="78">
        <f>+Tabulka1224[[#This Row],[Cena spolu bez DPH]]*Tabulka1224[[#This Row],[DPH]]+Tabulka1224[[#This Row],[Cena spolu bez DPH]]</f>
        <v>0</v>
      </c>
      <c r="R6" s="28"/>
      <c r="S6" s="87">
        <v>650503</v>
      </c>
    </row>
    <row r="7" spans="1:19" ht="30" customHeight="1">
      <c r="A7" s="1" t="s">
        <v>294</v>
      </c>
      <c r="B7" s="60" t="s">
        <v>294</v>
      </c>
      <c r="C7" s="82" t="s">
        <v>452</v>
      </c>
      <c r="D7" s="94">
        <v>3</v>
      </c>
      <c r="E7" s="49" t="s">
        <v>297</v>
      </c>
      <c r="F7" s="4" t="s">
        <v>302</v>
      </c>
      <c r="G7" s="51">
        <v>6</v>
      </c>
      <c r="H7" s="51">
        <v>10</v>
      </c>
      <c r="I7" s="51" t="s">
        <v>8</v>
      </c>
      <c r="J7" s="25"/>
      <c r="K7" s="74">
        <f>+Tabulka1224[[#This Row],[Cena za MJ bez DPH ***]]*Tabulka1224[[#This Row],[Předpokládaný odběr]]</f>
        <v>0</v>
      </c>
      <c r="L7" s="33" t="s">
        <v>344</v>
      </c>
      <c r="M7" s="27">
        <v>6</v>
      </c>
      <c r="N7" s="27">
        <v>6</v>
      </c>
      <c r="O7" s="26">
        <v>1</v>
      </c>
      <c r="P7" s="76">
        <v>0</v>
      </c>
      <c r="Q7" s="78">
        <f>+Tabulka1224[[#This Row],[Cena spolu bez DPH]]*Tabulka1224[[#This Row],[DPH]]+Tabulka1224[[#This Row],[Cena spolu bez DPH]]</f>
        <v>0</v>
      </c>
      <c r="R7" s="28"/>
      <c r="S7" s="87">
        <v>650501</v>
      </c>
    </row>
    <row r="8" spans="1:19" ht="30" customHeight="1">
      <c r="A8" s="1" t="s">
        <v>295</v>
      </c>
      <c r="B8" s="60" t="s">
        <v>295</v>
      </c>
      <c r="C8" s="82" t="s">
        <v>453</v>
      </c>
      <c r="D8" s="93">
        <v>4</v>
      </c>
      <c r="E8" s="49" t="s">
        <v>298</v>
      </c>
      <c r="F8" s="4" t="s">
        <v>302</v>
      </c>
      <c r="G8" s="51">
        <v>6</v>
      </c>
      <c r="H8" s="51">
        <v>10</v>
      </c>
      <c r="I8" s="51" t="s">
        <v>8</v>
      </c>
      <c r="J8" s="25"/>
      <c r="K8" s="74">
        <f>+Tabulka1224[[#This Row],[Cena za MJ bez DPH ***]]*Tabulka1224[[#This Row],[Předpokládaný odběr]]</f>
        <v>0</v>
      </c>
      <c r="L8" s="33" t="s">
        <v>344</v>
      </c>
      <c r="M8" s="27">
        <v>6</v>
      </c>
      <c r="N8" s="27">
        <v>6</v>
      </c>
      <c r="O8" s="27">
        <v>1</v>
      </c>
      <c r="P8" s="77">
        <v>0</v>
      </c>
      <c r="Q8" s="78">
        <f>+Tabulka1224[[#This Row],[Cena spolu bez DPH]]*Tabulka1224[[#This Row],[DPH]]+Tabulka1224[[#This Row],[Cena spolu bez DPH]]</f>
        <v>0</v>
      </c>
      <c r="R8" s="28"/>
      <c r="S8" s="87">
        <v>650502</v>
      </c>
    </row>
    <row r="9" spans="1:19" ht="30" customHeight="1">
      <c r="A9" s="44" t="s">
        <v>354</v>
      </c>
      <c r="B9" s="62" t="s">
        <v>354</v>
      </c>
      <c r="C9" s="81" t="s">
        <v>457</v>
      </c>
      <c r="D9" s="93">
        <v>5</v>
      </c>
      <c r="E9" s="22" t="s">
        <v>337</v>
      </c>
      <c r="F9" s="23" t="s">
        <v>336</v>
      </c>
      <c r="G9" s="24">
        <f>110*0.055</f>
        <v>6.05</v>
      </c>
      <c r="H9" s="24">
        <v>100</v>
      </c>
      <c r="I9" s="24" t="s">
        <v>8</v>
      </c>
      <c r="J9" s="25"/>
      <c r="K9" s="74">
        <f>+Tabulka1224[[#This Row],[Cena za MJ bez DPH ***]]*Tabulka1224[[#This Row],[Předpokládaný odběr]]</f>
        <v>0</v>
      </c>
      <c r="L9" s="65" t="s">
        <v>344</v>
      </c>
      <c r="M9" s="67">
        <v>110</v>
      </c>
      <c r="N9" s="67">
        <v>110</v>
      </c>
      <c r="O9" s="70">
        <v>1</v>
      </c>
      <c r="P9" s="76">
        <v>0</v>
      </c>
      <c r="Q9" s="78">
        <f>+Tabulka1224[[#This Row],[Cena spolu bez DPH]]*Tabulka1224[[#This Row],[DPH]]+Tabulka1224[[#This Row],[Cena spolu bez DPH]]</f>
        <v>0</v>
      </c>
      <c r="R9" s="32"/>
      <c r="S9" s="87">
        <v>335994</v>
      </c>
    </row>
    <row r="10" spans="1:19" ht="30" customHeight="1">
      <c r="A10" s="48" t="s">
        <v>618</v>
      </c>
      <c r="B10" s="63" t="s">
        <v>618</v>
      </c>
      <c r="C10" s="83" t="s">
        <v>618</v>
      </c>
      <c r="D10" s="93">
        <v>6</v>
      </c>
      <c r="E10" s="49" t="s">
        <v>622</v>
      </c>
      <c r="F10" s="50" t="s">
        <v>628</v>
      </c>
      <c r="G10" s="51">
        <v>3</v>
      </c>
      <c r="H10" s="51">
        <v>10</v>
      </c>
      <c r="I10" s="52" t="s">
        <v>1</v>
      </c>
      <c r="J10" s="25"/>
      <c r="K10" s="74">
        <f>+Tabulka1224[[#This Row],[Cena za MJ bez DPH ***]]*Tabulka1224[[#This Row],[Předpokládaný odběr]]</f>
        <v>0</v>
      </c>
      <c r="L10" s="66" t="s">
        <v>1</v>
      </c>
      <c r="M10" s="53">
        <v>3</v>
      </c>
      <c r="N10" s="69">
        <v>3</v>
      </c>
      <c r="O10" s="71">
        <v>3</v>
      </c>
      <c r="P10" s="77">
        <v>0</v>
      </c>
      <c r="Q10" s="78">
        <f>+Tabulka1224[[#This Row],[Cena spolu bez DPH]]*Tabulka1224[[#This Row],[DPH]]+Tabulka1224[[#This Row],[Cena spolu bez DPH]]</f>
        <v>0</v>
      </c>
      <c r="R10" s="72"/>
      <c r="S10" s="88">
        <v>310051</v>
      </c>
    </row>
    <row r="11" spans="1:19" ht="30" customHeight="1">
      <c r="A11" s="48" t="s">
        <v>614</v>
      </c>
      <c r="B11" s="63" t="s">
        <v>614</v>
      </c>
      <c r="C11" s="83" t="s">
        <v>614</v>
      </c>
      <c r="D11" s="93">
        <v>7</v>
      </c>
      <c r="E11" s="49" t="s">
        <v>621</v>
      </c>
      <c r="F11" s="50" t="s">
        <v>624</v>
      </c>
      <c r="G11" s="51">
        <v>5</v>
      </c>
      <c r="H11" s="51">
        <v>50</v>
      </c>
      <c r="I11" s="52" t="s">
        <v>1</v>
      </c>
      <c r="J11" s="25"/>
      <c r="K11" s="74">
        <f>+Tabulka1224[[#This Row],[Cena za MJ bez DPH ***]]*Tabulka1224[[#This Row],[Předpokládaný odběr]]</f>
        <v>0</v>
      </c>
      <c r="L11" s="66" t="s">
        <v>1</v>
      </c>
      <c r="M11" s="53">
        <v>5</v>
      </c>
      <c r="N11" s="69">
        <v>5</v>
      </c>
      <c r="O11" s="69">
        <v>5</v>
      </c>
      <c r="P11" s="76">
        <v>0</v>
      </c>
      <c r="Q11" s="78">
        <f>+Tabulka1224[[#This Row],[Cena spolu bez DPH]]*Tabulka1224[[#This Row],[DPH]]+Tabulka1224[[#This Row],[Cena spolu bez DPH]]</f>
        <v>0</v>
      </c>
      <c r="R11" s="72"/>
      <c r="S11" s="88">
        <v>340322</v>
      </c>
    </row>
    <row r="12" spans="1:19" ht="30" customHeight="1">
      <c r="A12" s="48" t="s">
        <v>620</v>
      </c>
      <c r="B12" s="63" t="s">
        <v>620</v>
      </c>
      <c r="C12" s="83" t="s">
        <v>620</v>
      </c>
      <c r="D12" s="94">
        <v>8</v>
      </c>
      <c r="E12" s="49" t="s">
        <v>623</v>
      </c>
      <c r="F12" s="50" t="s">
        <v>630</v>
      </c>
      <c r="G12" s="51">
        <v>48</v>
      </c>
      <c r="H12" s="51">
        <v>20</v>
      </c>
      <c r="I12" s="52" t="s">
        <v>8</v>
      </c>
      <c r="J12" s="25"/>
      <c r="K12" s="74">
        <f>+Tabulka1224[[#This Row],[Cena za MJ bez DPH ***]]*Tabulka1224[[#This Row],[Předpokládaný odběr]]</f>
        <v>0</v>
      </c>
      <c r="L12" s="66" t="s">
        <v>8</v>
      </c>
      <c r="M12" s="53">
        <v>48</v>
      </c>
      <c r="N12" s="69">
        <v>48</v>
      </c>
      <c r="O12" s="71">
        <v>1</v>
      </c>
      <c r="P12" s="77">
        <v>0</v>
      </c>
      <c r="Q12" s="78">
        <f>+Tabulka1224[[#This Row],[Cena spolu bez DPH]]*Tabulka1224[[#This Row],[DPH]]+Tabulka1224[[#This Row],[Cena spolu bez DPH]]</f>
        <v>0</v>
      </c>
      <c r="R12" s="72"/>
      <c r="S12" s="88">
        <v>335805</v>
      </c>
    </row>
    <row r="13" spans="1:19" ht="30" customHeight="1">
      <c r="A13" s="1" t="s">
        <v>345</v>
      </c>
      <c r="B13" s="60" t="s">
        <v>345</v>
      </c>
      <c r="C13" s="82" t="s">
        <v>582</v>
      </c>
      <c r="D13" s="93">
        <v>9</v>
      </c>
      <c r="E13" s="49" t="s">
        <v>583</v>
      </c>
      <c r="F13" s="4" t="s">
        <v>584</v>
      </c>
      <c r="G13" s="51">
        <v>4.2</v>
      </c>
      <c r="H13" s="51">
        <v>20</v>
      </c>
      <c r="I13" s="51" t="s">
        <v>1</v>
      </c>
      <c r="J13" s="25"/>
      <c r="K13" s="74">
        <f>+Tabulka1224[[#This Row],[Cena za MJ bez DPH ***]]*Tabulka1224[[#This Row],[Předpokládaný odběr]]</f>
        <v>0</v>
      </c>
      <c r="L13" s="33" t="s">
        <v>1</v>
      </c>
      <c r="M13" s="27">
        <v>120</v>
      </c>
      <c r="N13" s="27">
        <v>120</v>
      </c>
      <c r="O13" s="26">
        <v>1</v>
      </c>
      <c r="P13" s="76">
        <v>0</v>
      </c>
      <c r="Q13" s="78">
        <f>+Tabulka1224[[#This Row],[Cena spolu bez DPH]]*Tabulka1224[[#This Row],[DPH]]+Tabulka1224[[#This Row],[Cena spolu bez DPH]]</f>
        <v>0</v>
      </c>
      <c r="R13" s="28"/>
      <c r="S13" s="87">
        <v>261351</v>
      </c>
    </row>
    <row r="14" spans="1:19" ht="30" customHeight="1">
      <c r="A14" s="1" t="s">
        <v>156</v>
      </c>
      <c r="B14" s="60" t="s">
        <v>156</v>
      </c>
      <c r="C14" s="82" t="s">
        <v>359</v>
      </c>
      <c r="D14" s="93">
        <v>10</v>
      </c>
      <c r="E14" s="49" t="s">
        <v>149</v>
      </c>
      <c r="F14" s="5" t="s">
        <v>63</v>
      </c>
      <c r="G14" s="51">
        <v>27</v>
      </c>
      <c r="H14" s="51">
        <v>20</v>
      </c>
      <c r="I14" s="51" t="s">
        <v>8</v>
      </c>
      <c r="J14" s="25"/>
      <c r="K14" s="74">
        <f>+Tabulka1224[[#This Row],[Cena za MJ bez DPH ***]]*Tabulka1224[[#This Row],[Předpokládaný odběr]]</f>
        <v>0</v>
      </c>
      <c r="L14" s="33" t="s">
        <v>344</v>
      </c>
      <c r="M14" s="27">
        <v>1</v>
      </c>
      <c r="N14" s="27">
        <v>1</v>
      </c>
      <c r="O14" s="27">
        <v>1</v>
      </c>
      <c r="P14" s="77">
        <v>0</v>
      </c>
      <c r="Q14" s="78">
        <f>+Tabulka1224[[#This Row],[Cena spolu bez DPH]]*Tabulka1224[[#This Row],[DPH]]+Tabulka1224[[#This Row],[Cena spolu bez DPH]]</f>
        <v>0</v>
      </c>
      <c r="R14" s="28"/>
      <c r="S14" s="87">
        <v>336764</v>
      </c>
    </row>
    <row r="15" spans="1:19" ht="30" customHeight="1">
      <c r="A15" s="44" t="s">
        <v>358</v>
      </c>
      <c r="B15" s="62" t="s">
        <v>358</v>
      </c>
      <c r="C15" s="81" t="s">
        <v>461</v>
      </c>
      <c r="D15" s="93">
        <v>11</v>
      </c>
      <c r="E15" s="22" t="s">
        <v>335</v>
      </c>
      <c r="F15" s="23" t="s">
        <v>341</v>
      </c>
      <c r="G15" s="24">
        <v>27</v>
      </c>
      <c r="H15" s="24">
        <v>20</v>
      </c>
      <c r="I15" s="24" t="s">
        <v>8</v>
      </c>
      <c r="J15" s="25"/>
      <c r="K15" s="74">
        <f>+Tabulka1224[[#This Row],[Cena za MJ bez DPH ***]]*Tabulka1224[[#This Row],[Předpokládaný odběr]]</f>
        <v>0</v>
      </c>
      <c r="L15" s="65" t="s">
        <v>344</v>
      </c>
      <c r="M15" s="67">
        <v>27</v>
      </c>
      <c r="N15" s="67">
        <v>27</v>
      </c>
      <c r="O15" s="70">
        <v>1</v>
      </c>
      <c r="P15" s="76">
        <v>0</v>
      </c>
      <c r="Q15" s="78">
        <f>+Tabulka1224[[#This Row],[Cena spolu bez DPH]]*Tabulka1224[[#This Row],[DPH]]+Tabulka1224[[#This Row],[Cena spolu bez DPH]]</f>
        <v>0</v>
      </c>
      <c r="R15" s="32"/>
      <c r="S15" s="87">
        <v>336766</v>
      </c>
    </row>
    <row r="16" spans="1:19" ht="30" customHeight="1">
      <c r="A16" s="1" t="s">
        <v>157</v>
      </c>
      <c r="B16" s="60" t="s">
        <v>157</v>
      </c>
      <c r="C16" s="82" t="s">
        <v>360</v>
      </c>
      <c r="D16" s="93">
        <v>12</v>
      </c>
      <c r="E16" s="49" t="s">
        <v>9</v>
      </c>
      <c r="F16" s="4" t="s">
        <v>10</v>
      </c>
      <c r="G16" s="51">
        <v>1</v>
      </c>
      <c r="H16" s="51">
        <v>20</v>
      </c>
      <c r="I16" s="51" t="s">
        <v>8</v>
      </c>
      <c r="J16" s="25"/>
      <c r="K16" s="74">
        <f>+Tabulka1224[[#This Row],[Cena za MJ bez DPH ***]]*Tabulka1224[[#This Row],[Předpokládaný odběr]]</f>
        <v>0</v>
      </c>
      <c r="L16" s="34" t="s">
        <v>8</v>
      </c>
      <c r="M16" s="27">
        <v>1</v>
      </c>
      <c r="N16" s="27">
        <v>1</v>
      </c>
      <c r="O16" s="26">
        <f>+Tabulka1224[[#This Row],[Toto půjde do marquetu, bude se objednávat celá krabice]]*Tabulka1224[[#This Row],[Počet ks nabízeného produktu v balení (jen případě že se liší od údaje v sloupci L)]]</f>
        <v>1</v>
      </c>
      <c r="P16" s="77">
        <v>0</v>
      </c>
      <c r="Q16" s="78">
        <f>+Tabulka1224[[#This Row],[Cena spolu bez DPH]]*Tabulka1224[[#This Row],[DPH]]+Tabulka1224[[#This Row],[Cena spolu bez DPH]]</f>
        <v>0</v>
      </c>
      <c r="R16" s="28"/>
      <c r="S16" s="87">
        <v>336444</v>
      </c>
    </row>
    <row r="17" spans="1:19" ht="30" customHeight="1">
      <c r="A17" s="1" t="s">
        <v>158</v>
      </c>
      <c r="B17" s="60" t="s">
        <v>158</v>
      </c>
      <c r="C17" s="82" t="s">
        <v>361</v>
      </c>
      <c r="D17" s="94">
        <v>13</v>
      </c>
      <c r="E17" s="49" t="s">
        <v>11</v>
      </c>
      <c r="F17" s="4" t="s">
        <v>12</v>
      </c>
      <c r="G17" s="51">
        <v>1</v>
      </c>
      <c r="H17" s="51">
        <v>80</v>
      </c>
      <c r="I17" s="51" t="s">
        <v>8</v>
      </c>
      <c r="J17" s="25"/>
      <c r="K17" s="74">
        <f>+Tabulka1224[[#This Row],[Cena za MJ bez DPH ***]]*Tabulka1224[[#This Row],[Předpokládaný odběr]]</f>
        <v>0</v>
      </c>
      <c r="L17" s="34" t="s">
        <v>8</v>
      </c>
      <c r="M17" s="27">
        <v>1</v>
      </c>
      <c r="N17" s="27">
        <v>1</v>
      </c>
      <c r="O17" s="26">
        <f>+Tabulka1224[[#This Row],[Toto půjde do marquetu, bude se objednávat celá krabice]]*Tabulka1224[[#This Row],[Počet ks nabízeného produktu v balení (jen případě že se liší od údaje v sloupci L)]]</f>
        <v>1</v>
      </c>
      <c r="P17" s="76">
        <v>0</v>
      </c>
      <c r="Q17" s="78">
        <f>+Tabulka1224[[#This Row],[Cena spolu bez DPH]]*Tabulka1224[[#This Row],[DPH]]+Tabulka1224[[#This Row],[Cena spolu bez DPH]]</f>
        <v>0</v>
      </c>
      <c r="R17" s="28"/>
      <c r="S17" s="87">
        <v>336172</v>
      </c>
    </row>
    <row r="18" spans="1:19" ht="30" customHeight="1">
      <c r="A18" s="1" t="s">
        <v>159</v>
      </c>
      <c r="B18" s="60" t="s">
        <v>159</v>
      </c>
      <c r="C18" s="82" t="s">
        <v>362</v>
      </c>
      <c r="D18" s="93">
        <v>14</v>
      </c>
      <c r="E18" s="49" t="s">
        <v>13</v>
      </c>
      <c r="F18" s="4" t="s">
        <v>14</v>
      </c>
      <c r="G18" s="51">
        <v>1</v>
      </c>
      <c r="H18" s="51">
        <v>20</v>
      </c>
      <c r="I18" s="51" t="s">
        <v>8</v>
      </c>
      <c r="J18" s="25"/>
      <c r="K18" s="74">
        <f>+Tabulka1224[[#This Row],[Cena za MJ bez DPH ***]]*Tabulka1224[[#This Row],[Předpokládaný odběr]]</f>
        <v>0</v>
      </c>
      <c r="L18" s="34" t="s">
        <v>8</v>
      </c>
      <c r="M18" s="27">
        <v>1</v>
      </c>
      <c r="N18" s="27">
        <v>1</v>
      </c>
      <c r="O18" s="27">
        <v>1</v>
      </c>
      <c r="P18" s="77">
        <v>0</v>
      </c>
      <c r="Q18" s="78">
        <f>+Tabulka1224[[#This Row],[Cena spolu bez DPH]]*Tabulka1224[[#This Row],[DPH]]+Tabulka1224[[#This Row],[Cena spolu bez DPH]]</f>
        <v>0</v>
      </c>
      <c r="R18" s="28"/>
      <c r="S18" s="87">
        <v>336740</v>
      </c>
    </row>
    <row r="19" spans="1:19" ht="30" customHeight="1">
      <c r="A19" s="1" t="s">
        <v>160</v>
      </c>
      <c r="B19" s="60" t="s">
        <v>160</v>
      </c>
      <c r="C19" s="82" t="s">
        <v>363</v>
      </c>
      <c r="D19" s="93">
        <v>15</v>
      </c>
      <c r="E19" s="49" t="s">
        <v>59</v>
      </c>
      <c r="F19" s="4" t="s">
        <v>138</v>
      </c>
      <c r="G19" s="51">
        <v>1</v>
      </c>
      <c r="H19" s="51">
        <v>20</v>
      </c>
      <c r="I19" s="51" t="s">
        <v>8</v>
      </c>
      <c r="J19" s="25"/>
      <c r="K19" s="74">
        <f>+Tabulka1224[[#This Row],[Cena za MJ bez DPH ***]]*Tabulka1224[[#This Row],[Předpokládaný odběr]]</f>
        <v>0</v>
      </c>
      <c r="L19" s="34" t="s">
        <v>8</v>
      </c>
      <c r="M19" s="27">
        <v>1</v>
      </c>
      <c r="N19" s="27">
        <v>1</v>
      </c>
      <c r="O19" s="26">
        <f>+Tabulka1224[[#This Row],[Toto půjde do marquetu, bude se objednávat celá krabice]]*Tabulka1224[[#This Row],[Počet ks nabízeného produktu v balení (jen případě že se liší od údaje v sloupci L)]]</f>
        <v>1</v>
      </c>
      <c r="P19" s="76">
        <v>0</v>
      </c>
      <c r="Q19" s="78">
        <f>+Tabulka1224[[#This Row],[Cena spolu bez DPH]]*Tabulka1224[[#This Row],[DPH]]+Tabulka1224[[#This Row],[Cena spolu bez DPH]]</f>
        <v>0</v>
      </c>
      <c r="R19" s="28"/>
      <c r="S19" s="87">
        <v>336572</v>
      </c>
    </row>
    <row r="20" spans="1:19" ht="30" customHeight="1">
      <c r="A20" s="1" t="s">
        <v>161</v>
      </c>
      <c r="B20" s="60" t="s">
        <v>161</v>
      </c>
      <c r="C20" s="82" t="s">
        <v>364</v>
      </c>
      <c r="D20" s="93">
        <v>16</v>
      </c>
      <c r="E20" s="49" t="s">
        <v>58</v>
      </c>
      <c r="F20" s="4" t="s">
        <v>152</v>
      </c>
      <c r="G20" s="51">
        <v>1</v>
      </c>
      <c r="H20" s="51">
        <v>20</v>
      </c>
      <c r="I20" s="51" t="s">
        <v>8</v>
      </c>
      <c r="J20" s="25"/>
      <c r="K20" s="74">
        <f>+Tabulka1224[[#This Row],[Cena za MJ bez DPH ***]]*Tabulka1224[[#This Row],[Předpokládaný odběr]]</f>
        <v>0</v>
      </c>
      <c r="L20" s="34" t="s">
        <v>8</v>
      </c>
      <c r="M20" s="27">
        <v>1</v>
      </c>
      <c r="N20" s="27">
        <v>1</v>
      </c>
      <c r="O20" s="26">
        <f>+Tabulka1224[[#This Row],[Toto půjde do marquetu, bude se objednávat celá krabice]]*Tabulka1224[[#This Row],[Počet ks nabízeného produktu v balení (jen případě že se liší od údaje v sloupci L)]]</f>
        <v>1</v>
      </c>
      <c r="P20" s="77">
        <v>0</v>
      </c>
      <c r="Q20" s="78">
        <f>+Tabulka1224[[#This Row],[Cena spolu bez DPH]]*Tabulka1224[[#This Row],[DPH]]+Tabulka1224[[#This Row],[Cena spolu bez DPH]]</f>
        <v>0</v>
      </c>
      <c r="R20" s="29"/>
      <c r="S20" s="88">
        <v>336575</v>
      </c>
    </row>
    <row r="21" spans="1:19" ht="30" customHeight="1">
      <c r="A21" s="1" t="s">
        <v>162</v>
      </c>
      <c r="B21" s="60" t="s">
        <v>162</v>
      </c>
      <c r="C21" s="82" t="s">
        <v>365</v>
      </c>
      <c r="D21" s="93">
        <v>17</v>
      </c>
      <c r="E21" s="49" t="s">
        <v>57</v>
      </c>
      <c r="F21" s="4" t="s">
        <v>15</v>
      </c>
      <c r="G21" s="51">
        <v>1</v>
      </c>
      <c r="H21" s="51">
        <v>20</v>
      </c>
      <c r="I21" s="51" t="s">
        <v>8</v>
      </c>
      <c r="J21" s="25"/>
      <c r="K21" s="74">
        <f>+Tabulka1224[[#This Row],[Cena za MJ bez DPH ***]]*Tabulka1224[[#This Row],[Předpokládaný odběr]]</f>
        <v>0</v>
      </c>
      <c r="L21" s="34" t="s">
        <v>8</v>
      </c>
      <c r="M21" s="27">
        <v>1</v>
      </c>
      <c r="N21" s="27">
        <v>1</v>
      </c>
      <c r="O21" s="27">
        <v>1</v>
      </c>
      <c r="P21" s="76">
        <v>0</v>
      </c>
      <c r="Q21" s="78">
        <f>+Tabulka1224[[#This Row],[Cena spolu bez DPH]]*Tabulka1224[[#This Row],[DPH]]+Tabulka1224[[#This Row],[Cena spolu bez DPH]]</f>
        <v>0</v>
      </c>
      <c r="R21" s="29"/>
      <c r="S21" s="88">
        <v>336171</v>
      </c>
    </row>
    <row r="22" spans="1:19" ht="30" customHeight="1">
      <c r="A22" s="1" t="s">
        <v>163</v>
      </c>
      <c r="B22" s="60" t="s">
        <v>163</v>
      </c>
      <c r="C22" s="82" t="s">
        <v>366</v>
      </c>
      <c r="D22" s="94">
        <v>18</v>
      </c>
      <c r="E22" s="49" t="s">
        <v>16</v>
      </c>
      <c r="F22" s="4" t="s">
        <v>139</v>
      </c>
      <c r="G22" s="51">
        <v>1</v>
      </c>
      <c r="H22" s="51">
        <v>20</v>
      </c>
      <c r="I22" s="51" t="s">
        <v>8</v>
      </c>
      <c r="J22" s="25"/>
      <c r="K22" s="74">
        <f>+Tabulka1224[[#This Row],[Cena za MJ bez DPH ***]]*Tabulka1224[[#This Row],[Předpokládaný odběr]]</f>
        <v>0</v>
      </c>
      <c r="L22" s="33" t="s">
        <v>8</v>
      </c>
      <c r="M22" s="27">
        <v>1</v>
      </c>
      <c r="N22" s="27">
        <v>1</v>
      </c>
      <c r="O22" s="26">
        <f>+Tabulka1224[[#This Row],[Toto půjde do marquetu, bude se objednávat celá krabice]]*Tabulka1224[[#This Row],[Počet ks nabízeného produktu v balení (jen případě že se liší od údaje v sloupci L)]]</f>
        <v>1</v>
      </c>
      <c r="P22" s="77">
        <v>0</v>
      </c>
      <c r="Q22" s="78">
        <f>+Tabulka1224[[#This Row],[Cena spolu bez DPH]]*Tabulka1224[[#This Row],[DPH]]+Tabulka1224[[#This Row],[Cena spolu bez DPH]]</f>
        <v>0</v>
      </c>
      <c r="R22" s="28"/>
      <c r="S22" s="87">
        <v>336568</v>
      </c>
    </row>
    <row r="23" spans="1:19" ht="30" customHeight="1">
      <c r="A23" s="1" t="s">
        <v>164</v>
      </c>
      <c r="B23" s="60" t="s">
        <v>164</v>
      </c>
      <c r="C23" s="82" t="s">
        <v>367</v>
      </c>
      <c r="D23" s="93">
        <v>19</v>
      </c>
      <c r="E23" s="49" t="s">
        <v>17</v>
      </c>
      <c r="F23" s="4" t="s">
        <v>140</v>
      </c>
      <c r="G23" s="51">
        <v>1</v>
      </c>
      <c r="H23" s="51">
        <v>20</v>
      </c>
      <c r="I23" s="51" t="s">
        <v>8</v>
      </c>
      <c r="J23" s="25"/>
      <c r="K23" s="74">
        <f>+Tabulka1224[[#This Row],[Cena za MJ bez DPH ***]]*Tabulka1224[[#This Row],[Předpokládaný odběr]]</f>
        <v>0</v>
      </c>
      <c r="L23" s="33" t="s">
        <v>8</v>
      </c>
      <c r="M23" s="27">
        <v>1</v>
      </c>
      <c r="N23" s="27">
        <v>1</v>
      </c>
      <c r="O23" s="26">
        <f>+Tabulka1224[[#This Row],[Toto půjde do marquetu, bude se objednávat celá krabice]]*Tabulka1224[[#This Row],[Počet ks nabízeného produktu v balení (jen případě že se liší od údaje v sloupci L)]]</f>
        <v>1</v>
      </c>
      <c r="P23" s="76">
        <v>0</v>
      </c>
      <c r="Q23" s="78">
        <f>+Tabulka1224[[#This Row],[Cena spolu bez DPH]]*Tabulka1224[[#This Row],[DPH]]+Tabulka1224[[#This Row],[Cena spolu bez DPH]]</f>
        <v>0</v>
      </c>
      <c r="R23" s="28"/>
      <c r="S23" s="87">
        <v>336579</v>
      </c>
    </row>
    <row r="24" spans="1:19" ht="30" customHeight="1">
      <c r="A24" s="1" t="s">
        <v>165</v>
      </c>
      <c r="B24" s="60" t="s">
        <v>165</v>
      </c>
      <c r="C24" s="82" t="s">
        <v>368</v>
      </c>
      <c r="D24" s="93">
        <v>20</v>
      </c>
      <c r="E24" s="49" t="s">
        <v>18</v>
      </c>
      <c r="F24" s="4" t="s">
        <v>19</v>
      </c>
      <c r="G24" s="51">
        <v>1</v>
      </c>
      <c r="H24" s="51">
        <v>20</v>
      </c>
      <c r="I24" s="51" t="s">
        <v>8</v>
      </c>
      <c r="J24" s="25"/>
      <c r="K24" s="74">
        <f>+Tabulka1224[[#This Row],[Cena za MJ bez DPH ***]]*Tabulka1224[[#This Row],[Předpokládaný odběr]]</f>
        <v>0</v>
      </c>
      <c r="L24" s="33" t="s">
        <v>8</v>
      </c>
      <c r="M24" s="27">
        <v>1</v>
      </c>
      <c r="N24" s="27">
        <v>1</v>
      </c>
      <c r="O24" s="27">
        <v>1</v>
      </c>
      <c r="P24" s="77">
        <v>0</v>
      </c>
      <c r="Q24" s="78">
        <f>+Tabulka1224[[#This Row],[Cena spolu bez DPH]]*Tabulka1224[[#This Row],[DPH]]+Tabulka1224[[#This Row],[Cena spolu bez DPH]]</f>
        <v>0</v>
      </c>
      <c r="R24" s="28"/>
      <c r="S24" s="87">
        <v>336580</v>
      </c>
    </row>
    <row r="25" spans="1:19" ht="30" customHeight="1">
      <c r="A25" s="1" t="s">
        <v>166</v>
      </c>
      <c r="B25" s="60" t="s">
        <v>166</v>
      </c>
      <c r="C25" s="82" t="s">
        <v>369</v>
      </c>
      <c r="D25" s="93">
        <v>21</v>
      </c>
      <c r="E25" s="49" t="s">
        <v>20</v>
      </c>
      <c r="F25" s="4" t="s">
        <v>21</v>
      </c>
      <c r="G25" s="51">
        <v>1</v>
      </c>
      <c r="H25" s="51">
        <v>20</v>
      </c>
      <c r="I25" s="51" t="s">
        <v>8</v>
      </c>
      <c r="J25" s="25"/>
      <c r="K25" s="74">
        <f>+Tabulka1224[[#This Row],[Cena za MJ bez DPH ***]]*Tabulka1224[[#This Row],[Předpokládaný odběr]]</f>
        <v>0</v>
      </c>
      <c r="L25" s="33" t="s">
        <v>344</v>
      </c>
      <c r="M25" s="27">
        <v>40</v>
      </c>
      <c r="N25" s="27">
        <v>40</v>
      </c>
      <c r="O25" s="27">
        <v>1</v>
      </c>
      <c r="P25" s="76">
        <v>0</v>
      </c>
      <c r="Q25" s="78">
        <f>+Tabulka1224[[#This Row],[Cena spolu bez DPH]]*Tabulka1224[[#This Row],[DPH]]+Tabulka1224[[#This Row],[Cena spolu bez DPH]]</f>
        <v>0</v>
      </c>
      <c r="R25" s="28"/>
      <c r="S25" s="87">
        <v>335530</v>
      </c>
    </row>
    <row r="26" spans="1:19" ht="30" customHeight="1">
      <c r="A26" s="1" t="s">
        <v>167</v>
      </c>
      <c r="B26" s="60" t="s">
        <v>167</v>
      </c>
      <c r="C26" s="82" t="s">
        <v>370</v>
      </c>
      <c r="D26" s="93">
        <v>22</v>
      </c>
      <c r="E26" s="49" t="s">
        <v>22</v>
      </c>
      <c r="F26" s="4" t="s">
        <v>23</v>
      </c>
      <c r="G26" s="51">
        <v>1</v>
      </c>
      <c r="H26" s="51">
        <v>20</v>
      </c>
      <c r="I26" s="51" t="s">
        <v>8</v>
      </c>
      <c r="J26" s="25"/>
      <c r="K26" s="74">
        <f>+Tabulka1224[[#This Row],[Cena za MJ bez DPH ***]]*Tabulka1224[[#This Row],[Předpokládaný odběr]]</f>
        <v>0</v>
      </c>
      <c r="L26" s="33" t="s">
        <v>8</v>
      </c>
      <c r="M26" s="27">
        <v>1</v>
      </c>
      <c r="N26" s="27">
        <v>1</v>
      </c>
      <c r="O26" s="27">
        <f>+Tabulka1224[[#This Row],[Toto půjde do marquetu, bude se objednávat celá krabice]]*Tabulka1224[[#This Row],[Počet ks nabízeného produktu v balení (jen případě že se liší od údaje v sloupci L)]]</f>
        <v>1</v>
      </c>
      <c r="P26" s="77">
        <v>0</v>
      </c>
      <c r="Q26" s="78">
        <f>+Tabulka1224[[#This Row],[Cena spolu bez DPH]]*Tabulka1224[[#This Row],[DPH]]+Tabulka1224[[#This Row],[Cena spolu bez DPH]]</f>
        <v>0</v>
      </c>
      <c r="R26" s="29"/>
      <c r="S26" s="88">
        <v>336173</v>
      </c>
    </row>
    <row r="27" spans="1:19" ht="30" customHeight="1">
      <c r="A27" s="1" t="s">
        <v>168</v>
      </c>
      <c r="B27" s="60" t="s">
        <v>168</v>
      </c>
      <c r="C27" s="82" t="s">
        <v>371</v>
      </c>
      <c r="D27" s="94">
        <v>23</v>
      </c>
      <c r="E27" s="49" t="s">
        <v>24</v>
      </c>
      <c r="F27" s="4" t="s">
        <v>74</v>
      </c>
      <c r="G27" s="51">
        <v>1</v>
      </c>
      <c r="H27" s="51">
        <v>20</v>
      </c>
      <c r="I27" s="51" t="s">
        <v>8</v>
      </c>
      <c r="J27" s="25"/>
      <c r="K27" s="74">
        <f>+Tabulka1224[[#This Row],[Cena za MJ bez DPH ***]]*Tabulka1224[[#This Row],[Předpokládaný odběr]]</f>
        <v>0</v>
      </c>
      <c r="L27" s="34" t="s">
        <v>8</v>
      </c>
      <c r="M27" s="27">
        <v>1</v>
      </c>
      <c r="N27" s="27">
        <v>1</v>
      </c>
      <c r="O27" s="27">
        <f>+Tabulka1224[[#This Row],[Toto půjde do marquetu, bude se objednávat celá krabice]]*Tabulka1224[[#This Row],[Počet ks nabízeného produktu v balení (jen případě že se liší od údaje v sloupci L)]]</f>
        <v>1</v>
      </c>
      <c r="P27" s="76">
        <v>0</v>
      </c>
      <c r="Q27" s="78">
        <f>+Tabulka1224[[#This Row],[Cena spolu bez DPH]]*Tabulka1224[[#This Row],[DPH]]+Tabulka1224[[#This Row],[Cena spolu bez DPH]]</f>
        <v>0</v>
      </c>
      <c r="R27" s="29"/>
      <c r="S27" s="88">
        <v>336457</v>
      </c>
    </row>
    <row r="28" spans="1:19" ht="30" customHeight="1">
      <c r="A28" s="1" t="s">
        <v>169</v>
      </c>
      <c r="B28" s="60" t="s">
        <v>169</v>
      </c>
      <c r="C28" s="82" t="s">
        <v>372</v>
      </c>
      <c r="D28" s="93">
        <v>24</v>
      </c>
      <c r="E28" s="49" t="s">
        <v>25</v>
      </c>
      <c r="F28" s="4" t="s">
        <v>141</v>
      </c>
      <c r="G28" s="51">
        <v>1</v>
      </c>
      <c r="H28" s="51">
        <v>20</v>
      </c>
      <c r="I28" s="51" t="s">
        <v>8</v>
      </c>
      <c r="J28" s="25"/>
      <c r="K28" s="74">
        <f>+Tabulka1224[[#This Row],[Cena za MJ bez DPH ***]]*Tabulka1224[[#This Row],[Předpokládaný odběr]]</f>
        <v>0</v>
      </c>
      <c r="L28" s="33" t="s">
        <v>8</v>
      </c>
      <c r="M28" s="27">
        <v>1</v>
      </c>
      <c r="N28" s="27">
        <v>1</v>
      </c>
      <c r="O28" s="27">
        <v>1</v>
      </c>
      <c r="P28" s="77">
        <v>0</v>
      </c>
      <c r="Q28" s="78">
        <f>+Tabulka1224[[#This Row],[Cena spolu bez DPH]]*Tabulka1224[[#This Row],[DPH]]+Tabulka1224[[#This Row],[Cena spolu bez DPH]]</f>
        <v>0</v>
      </c>
      <c r="R28" s="28"/>
      <c r="S28" s="87">
        <v>336216</v>
      </c>
    </row>
    <row r="29" spans="1:19" ht="30" customHeight="1">
      <c r="A29" s="1" t="s">
        <v>170</v>
      </c>
      <c r="B29" s="60" t="s">
        <v>170</v>
      </c>
      <c r="C29" s="82" t="s">
        <v>373</v>
      </c>
      <c r="D29" s="93">
        <v>25</v>
      </c>
      <c r="E29" s="49" t="s">
        <v>26</v>
      </c>
      <c r="F29" s="4" t="s">
        <v>142</v>
      </c>
      <c r="G29" s="51">
        <v>1</v>
      </c>
      <c r="H29" s="51">
        <v>20</v>
      </c>
      <c r="I29" s="51" t="s">
        <v>8</v>
      </c>
      <c r="J29" s="25"/>
      <c r="K29" s="74">
        <f>+Tabulka1224[[#This Row],[Cena za MJ bez DPH ***]]*Tabulka1224[[#This Row],[Předpokládaný odběr]]</f>
        <v>0</v>
      </c>
      <c r="L29" s="33" t="s">
        <v>8</v>
      </c>
      <c r="M29" s="27">
        <v>1</v>
      </c>
      <c r="N29" s="27">
        <v>1</v>
      </c>
      <c r="O29" s="27">
        <f>+Tabulka1224[[#This Row],[Toto půjde do marquetu, bude se objednávat celá krabice]]*Tabulka1224[[#This Row],[Počet ks nabízeného produktu v balení (jen případě že se liší od údaje v sloupci L)]]</f>
        <v>1</v>
      </c>
      <c r="P29" s="76">
        <v>0</v>
      </c>
      <c r="Q29" s="78">
        <f>+Tabulka1224[[#This Row],[Cena spolu bez DPH]]*Tabulka1224[[#This Row],[DPH]]+Tabulka1224[[#This Row],[Cena spolu bez DPH]]</f>
        <v>0</v>
      </c>
      <c r="R29" s="28"/>
      <c r="S29" s="87">
        <v>336184</v>
      </c>
    </row>
    <row r="30" spans="1:19" ht="30" customHeight="1">
      <c r="A30" s="1" t="s">
        <v>171</v>
      </c>
      <c r="B30" s="60" t="s">
        <v>171</v>
      </c>
      <c r="C30" s="82" t="s">
        <v>374</v>
      </c>
      <c r="D30" s="93">
        <v>26</v>
      </c>
      <c r="E30" s="49" t="s">
        <v>67</v>
      </c>
      <c r="F30" s="4" t="s">
        <v>142</v>
      </c>
      <c r="G30" s="51">
        <v>1</v>
      </c>
      <c r="H30" s="51">
        <v>20</v>
      </c>
      <c r="I30" s="51" t="s">
        <v>8</v>
      </c>
      <c r="J30" s="25"/>
      <c r="K30" s="74">
        <f>+Tabulka1224[[#This Row],[Cena za MJ bez DPH ***]]*Tabulka1224[[#This Row],[Předpokládaný odběr]]</f>
        <v>0</v>
      </c>
      <c r="L30" s="33" t="s">
        <v>8</v>
      </c>
      <c r="M30" s="27">
        <v>1</v>
      </c>
      <c r="N30" s="27">
        <v>1</v>
      </c>
      <c r="O30" s="27">
        <f>+Tabulka1224[[#This Row],[Toto půjde do marquetu, bude se objednávat celá krabice]]*Tabulka1224[[#This Row],[Počet ks nabízeného produktu v balení (jen případě že se liší od údaje v sloupci L)]]</f>
        <v>1</v>
      </c>
      <c r="P30" s="77">
        <v>0</v>
      </c>
      <c r="Q30" s="78">
        <f>+Tabulka1224[[#This Row],[Cena spolu bez DPH]]*Tabulka1224[[#This Row],[DPH]]+Tabulka1224[[#This Row],[Cena spolu bez DPH]]</f>
        <v>0</v>
      </c>
      <c r="R30" s="28"/>
      <c r="S30" s="87">
        <v>336187</v>
      </c>
    </row>
    <row r="31" spans="1:19" ht="30" customHeight="1">
      <c r="A31" s="1" t="s">
        <v>172</v>
      </c>
      <c r="B31" s="60" t="s">
        <v>172</v>
      </c>
      <c r="C31" s="82" t="s">
        <v>375</v>
      </c>
      <c r="D31" s="93">
        <v>27</v>
      </c>
      <c r="E31" s="49" t="s">
        <v>27</v>
      </c>
      <c r="F31" s="4" t="s">
        <v>143</v>
      </c>
      <c r="G31" s="51">
        <v>1</v>
      </c>
      <c r="H31" s="51">
        <v>20</v>
      </c>
      <c r="I31" s="51" t="s">
        <v>8</v>
      </c>
      <c r="J31" s="25"/>
      <c r="K31" s="74">
        <f>+Tabulka1224[[#This Row],[Cena za MJ bez DPH ***]]*Tabulka1224[[#This Row],[Předpokládaný odběr]]</f>
        <v>0</v>
      </c>
      <c r="L31" s="33" t="s">
        <v>8</v>
      </c>
      <c r="M31" s="27">
        <v>1</v>
      </c>
      <c r="N31" s="27">
        <v>1</v>
      </c>
      <c r="O31" s="27">
        <v>1</v>
      </c>
      <c r="P31" s="76">
        <v>0</v>
      </c>
      <c r="Q31" s="78">
        <f>+Tabulka1224[[#This Row],[Cena spolu bez DPH]]*Tabulka1224[[#This Row],[DPH]]+Tabulka1224[[#This Row],[Cena spolu bez DPH]]</f>
        <v>0</v>
      </c>
      <c r="R31" s="28"/>
      <c r="S31" s="87">
        <v>336351</v>
      </c>
    </row>
    <row r="32" spans="1:19" ht="30" customHeight="1">
      <c r="A32" s="1" t="s">
        <v>173</v>
      </c>
      <c r="B32" s="60" t="s">
        <v>173</v>
      </c>
      <c r="C32" s="82" t="s">
        <v>376</v>
      </c>
      <c r="D32" s="94">
        <v>28</v>
      </c>
      <c r="E32" s="49" t="s">
        <v>28</v>
      </c>
      <c r="F32" s="4" t="s">
        <v>144</v>
      </c>
      <c r="G32" s="51">
        <v>18</v>
      </c>
      <c r="H32" s="51">
        <v>60</v>
      </c>
      <c r="I32" s="51" t="s">
        <v>8</v>
      </c>
      <c r="J32" s="25"/>
      <c r="K32" s="74">
        <f>+Tabulka1224[[#This Row],[Cena za MJ bez DPH ***]]*Tabulka1224[[#This Row],[Předpokládaný odběr]]</f>
        <v>0</v>
      </c>
      <c r="L32" s="33" t="s">
        <v>344</v>
      </c>
      <c r="M32" s="27">
        <v>18</v>
      </c>
      <c r="N32" s="27">
        <v>18</v>
      </c>
      <c r="O32" s="27">
        <v>1</v>
      </c>
      <c r="P32" s="77">
        <v>0</v>
      </c>
      <c r="Q32" s="78">
        <f>+Tabulka1224[[#This Row],[Cena spolu bez DPH]]*Tabulka1224[[#This Row],[DPH]]+Tabulka1224[[#This Row],[Cena spolu bez DPH]]</f>
        <v>0</v>
      </c>
      <c r="R32" s="28"/>
      <c r="S32" s="87">
        <v>336243</v>
      </c>
    </row>
    <row r="33" spans="1:19" ht="30" customHeight="1">
      <c r="A33" s="1" t="s">
        <v>174</v>
      </c>
      <c r="B33" s="60" t="s">
        <v>174</v>
      </c>
      <c r="C33" s="82" t="s">
        <v>377</v>
      </c>
      <c r="D33" s="93">
        <v>29</v>
      </c>
      <c r="E33" s="49" t="s">
        <v>29</v>
      </c>
      <c r="F33" s="4" t="s">
        <v>144</v>
      </c>
      <c r="G33" s="51">
        <v>18</v>
      </c>
      <c r="H33" s="51">
        <v>60</v>
      </c>
      <c r="I33" s="51" t="s">
        <v>8</v>
      </c>
      <c r="J33" s="25"/>
      <c r="K33" s="74">
        <f>+Tabulka1224[[#This Row],[Cena za MJ bez DPH ***]]*Tabulka1224[[#This Row],[Předpokládaný odběr]]</f>
        <v>0</v>
      </c>
      <c r="L33" s="33" t="s">
        <v>344</v>
      </c>
      <c r="M33" s="27">
        <v>18</v>
      </c>
      <c r="N33" s="27">
        <v>18</v>
      </c>
      <c r="O33" s="27">
        <v>1</v>
      </c>
      <c r="P33" s="76">
        <v>0</v>
      </c>
      <c r="Q33" s="78">
        <f>+Tabulka1224[[#This Row],[Cena spolu bez DPH]]*Tabulka1224[[#This Row],[DPH]]+Tabulka1224[[#This Row],[Cena spolu bez DPH]]</f>
        <v>0</v>
      </c>
      <c r="R33" s="28"/>
      <c r="S33" s="87">
        <v>350803</v>
      </c>
    </row>
    <row r="34" spans="1:19" ht="30" customHeight="1">
      <c r="A34" s="1" t="s">
        <v>175</v>
      </c>
      <c r="B34" s="60" t="s">
        <v>175</v>
      </c>
      <c r="C34" s="82" t="s">
        <v>378</v>
      </c>
      <c r="D34" s="93">
        <v>30</v>
      </c>
      <c r="E34" s="49" t="s">
        <v>30</v>
      </c>
      <c r="F34" s="4" t="s">
        <v>145</v>
      </c>
      <c r="G34" s="51">
        <v>1</v>
      </c>
      <c r="H34" s="51">
        <v>20</v>
      </c>
      <c r="I34" s="51" t="s">
        <v>8</v>
      </c>
      <c r="J34" s="25"/>
      <c r="K34" s="74">
        <f>+Tabulka1224[[#This Row],[Cena za MJ bez DPH ***]]*Tabulka1224[[#This Row],[Předpokládaný odběr]]</f>
        <v>0</v>
      </c>
      <c r="L34" s="33" t="s">
        <v>8</v>
      </c>
      <c r="M34" s="27">
        <v>1</v>
      </c>
      <c r="N34" s="27">
        <v>1</v>
      </c>
      <c r="O34" s="27">
        <v>1</v>
      </c>
      <c r="P34" s="77">
        <v>0</v>
      </c>
      <c r="Q34" s="78">
        <f>+Tabulka1224[[#This Row],[Cena spolu bez DPH]]*Tabulka1224[[#This Row],[DPH]]+Tabulka1224[[#This Row],[Cena spolu bez DPH]]</f>
        <v>0</v>
      </c>
      <c r="R34" s="28"/>
      <c r="S34" s="87">
        <v>336599</v>
      </c>
    </row>
    <row r="35" spans="1:19" ht="30" customHeight="1">
      <c r="A35" s="1" t="s">
        <v>176</v>
      </c>
      <c r="B35" s="60" t="s">
        <v>176</v>
      </c>
      <c r="C35" s="82" t="s">
        <v>379</v>
      </c>
      <c r="D35" s="93">
        <v>31</v>
      </c>
      <c r="E35" s="49" t="s">
        <v>31</v>
      </c>
      <c r="F35" s="4" t="s">
        <v>146</v>
      </c>
      <c r="G35" s="51">
        <v>1</v>
      </c>
      <c r="H35" s="51">
        <v>20</v>
      </c>
      <c r="I35" s="51" t="s">
        <v>8</v>
      </c>
      <c r="J35" s="25"/>
      <c r="K35" s="74">
        <f>+Tabulka1224[[#This Row],[Cena za MJ bez DPH ***]]*Tabulka1224[[#This Row],[Předpokládaný odběr]]</f>
        <v>0</v>
      </c>
      <c r="L35" s="33" t="s">
        <v>8</v>
      </c>
      <c r="M35" s="27">
        <v>1</v>
      </c>
      <c r="N35" s="27">
        <v>1</v>
      </c>
      <c r="O35" s="27">
        <v>1</v>
      </c>
      <c r="P35" s="76">
        <v>0</v>
      </c>
      <c r="Q35" s="78">
        <f>+Tabulka1224[[#This Row],[Cena spolu bez DPH]]*Tabulka1224[[#This Row],[DPH]]+Tabulka1224[[#This Row],[Cena spolu bez DPH]]</f>
        <v>0</v>
      </c>
      <c r="R35" s="28"/>
      <c r="S35" s="87">
        <v>336218</v>
      </c>
    </row>
    <row r="36" spans="1:19" ht="30" customHeight="1">
      <c r="A36" s="1" t="s">
        <v>177</v>
      </c>
      <c r="B36" s="60" t="s">
        <v>177</v>
      </c>
      <c r="C36" s="82" t="s">
        <v>380</v>
      </c>
      <c r="D36" s="93">
        <v>32</v>
      </c>
      <c r="E36" s="49" t="s">
        <v>32</v>
      </c>
      <c r="F36" s="4" t="s">
        <v>33</v>
      </c>
      <c r="G36" s="51">
        <v>1</v>
      </c>
      <c r="H36" s="51">
        <v>20</v>
      </c>
      <c r="I36" s="51" t="s">
        <v>8</v>
      </c>
      <c r="J36" s="25"/>
      <c r="K36" s="74">
        <f>+Tabulka1224[[#This Row],[Cena za MJ bez DPH ***]]*Tabulka1224[[#This Row],[Předpokládaný odběr]]</f>
        <v>0</v>
      </c>
      <c r="L36" s="33" t="s">
        <v>8</v>
      </c>
      <c r="M36" s="27">
        <v>1</v>
      </c>
      <c r="N36" s="27">
        <v>1</v>
      </c>
      <c r="O36" s="27">
        <v>1</v>
      </c>
      <c r="P36" s="77">
        <v>0</v>
      </c>
      <c r="Q36" s="78">
        <f>+Tabulka1224[[#This Row],[Cena spolu bez DPH]]*Tabulka1224[[#This Row],[DPH]]+Tabulka1224[[#This Row],[Cena spolu bez DPH]]</f>
        <v>0</v>
      </c>
      <c r="R36" s="28"/>
      <c r="S36" s="87">
        <v>336222</v>
      </c>
    </row>
    <row r="37" spans="1:19" ht="30" customHeight="1">
      <c r="A37" s="1" t="s">
        <v>178</v>
      </c>
      <c r="B37" s="60" t="s">
        <v>178</v>
      </c>
      <c r="C37" s="82" t="s">
        <v>381</v>
      </c>
      <c r="D37" s="94">
        <v>33</v>
      </c>
      <c r="E37" s="49" t="s">
        <v>34</v>
      </c>
      <c r="F37" s="4" t="s">
        <v>147</v>
      </c>
      <c r="G37" s="51">
        <v>1</v>
      </c>
      <c r="H37" s="51">
        <v>20</v>
      </c>
      <c r="I37" s="51" t="s">
        <v>8</v>
      </c>
      <c r="J37" s="25"/>
      <c r="K37" s="74">
        <f>+Tabulka1224[[#This Row],[Cena za MJ bez DPH ***]]*Tabulka1224[[#This Row],[Předpokládaný odběr]]</f>
        <v>0</v>
      </c>
      <c r="L37" s="33" t="s">
        <v>8</v>
      </c>
      <c r="M37" s="27">
        <v>1</v>
      </c>
      <c r="N37" s="27">
        <v>1</v>
      </c>
      <c r="O37" s="27">
        <v>1</v>
      </c>
      <c r="P37" s="76">
        <v>0</v>
      </c>
      <c r="Q37" s="78">
        <f>+Tabulka1224[[#This Row],[Cena spolu bez DPH]]*Tabulka1224[[#This Row],[DPH]]+Tabulka1224[[#This Row],[Cena spolu bez DPH]]</f>
        <v>0</v>
      </c>
      <c r="R37" s="29"/>
      <c r="S37" s="88">
        <v>336170</v>
      </c>
    </row>
    <row r="38" spans="1:19" ht="30" customHeight="1">
      <c r="A38" s="1" t="s">
        <v>179</v>
      </c>
      <c r="B38" s="60" t="s">
        <v>179</v>
      </c>
      <c r="C38" s="82" t="s">
        <v>382</v>
      </c>
      <c r="D38" s="93">
        <v>34</v>
      </c>
      <c r="E38" s="49" t="s">
        <v>645</v>
      </c>
      <c r="F38" s="4" t="s">
        <v>68</v>
      </c>
      <c r="G38" s="51">
        <v>60</v>
      </c>
      <c r="H38" s="51">
        <v>10</v>
      </c>
      <c r="I38" s="51" t="s">
        <v>8</v>
      </c>
      <c r="J38" s="25"/>
      <c r="K38" s="74">
        <f>+Tabulka1224[[#This Row],[Cena za MJ bez DPH ***]]*Tabulka1224[[#This Row],[Předpokládaný odběr]]</f>
        <v>0</v>
      </c>
      <c r="L38" s="33" t="s">
        <v>344</v>
      </c>
      <c r="M38" s="27">
        <v>60</v>
      </c>
      <c r="N38" s="27">
        <v>60</v>
      </c>
      <c r="O38" s="27">
        <v>1</v>
      </c>
      <c r="P38" s="77">
        <v>0</v>
      </c>
      <c r="Q38" s="78">
        <f>+Tabulka1224[[#This Row],[Cena spolu bez DPH]]*Tabulka1224[[#This Row],[DPH]]+Tabulka1224[[#This Row],[Cena spolu bez DPH]]</f>
        <v>0</v>
      </c>
      <c r="R38" s="28"/>
      <c r="S38" s="87">
        <v>336258</v>
      </c>
    </row>
    <row r="39" spans="1:19" ht="30" customHeight="1">
      <c r="A39" s="1" t="s">
        <v>181</v>
      </c>
      <c r="B39" s="60" t="s">
        <v>181</v>
      </c>
      <c r="C39" s="82" t="s">
        <v>384</v>
      </c>
      <c r="D39" s="93">
        <v>35</v>
      </c>
      <c r="E39" s="49" t="s">
        <v>154</v>
      </c>
      <c r="F39" s="4" t="s">
        <v>35</v>
      </c>
      <c r="G39" s="51">
        <v>60</v>
      </c>
      <c r="H39" s="51">
        <v>10</v>
      </c>
      <c r="I39" s="51" t="s">
        <v>8</v>
      </c>
      <c r="J39" s="25"/>
      <c r="K39" s="74">
        <f>+Tabulka1224[[#This Row],[Cena za MJ bez DPH ***]]*Tabulka1224[[#This Row],[Předpokládaný odběr]]</f>
        <v>0</v>
      </c>
      <c r="L39" s="33" t="s">
        <v>344</v>
      </c>
      <c r="M39" s="27">
        <v>60</v>
      </c>
      <c r="N39" s="27">
        <v>60</v>
      </c>
      <c r="O39" s="27">
        <v>1</v>
      </c>
      <c r="P39" s="76">
        <v>0</v>
      </c>
      <c r="Q39" s="78">
        <f>+Tabulka1224[[#This Row],[Cena spolu bez DPH]]*Tabulka1224[[#This Row],[DPH]]+Tabulka1224[[#This Row],[Cena spolu bez DPH]]</f>
        <v>0</v>
      </c>
      <c r="R39" s="28"/>
      <c r="S39" s="87">
        <v>336266</v>
      </c>
    </row>
    <row r="40" spans="1:19" ht="30" customHeight="1">
      <c r="A40" s="1" t="s">
        <v>180</v>
      </c>
      <c r="B40" s="60" t="s">
        <v>180</v>
      </c>
      <c r="C40" s="82" t="s">
        <v>383</v>
      </c>
      <c r="D40" s="93">
        <v>36</v>
      </c>
      <c r="E40" s="49" t="s">
        <v>153</v>
      </c>
      <c r="F40" s="4" t="s">
        <v>35</v>
      </c>
      <c r="G40" s="51">
        <v>60</v>
      </c>
      <c r="H40" s="51">
        <v>10</v>
      </c>
      <c r="I40" s="51" t="s">
        <v>8</v>
      </c>
      <c r="J40" s="25"/>
      <c r="K40" s="74">
        <f>+Tabulka1224[[#This Row],[Cena za MJ bez DPH ***]]*Tabulka1224[[#This Row],[Předpokládaný odběr]]</f>
        <v>0</v>
      </c>
      <c r="L40" s="33" t="s">
        <v>344</v>
      </c>
      <c r="M40" s="27">
        <v>60</v>
      </c>
      <c r="N40" s="27">
        <v>60</v>
      </c>
      <c r="O40" s="27">
        <v>1</v>
      </c>
      <c r="P40" s="77">
        <v>0</v>
      </c>
      <c r="Q40" s="78">
        <f>+Tabulka1224[[#This Row],[Cena spolu bez DPH]]*Tabulka1224[[#This Row],[DPH]]+Tabulka1224[[#This Row],[Cena spolu bez DPH]]</f>
        <v>0</v>
      </c>
      <c r="R40" s="28"/>
      <c r="S40" s="87">
        <v>336263</v>
      </c>
    </row>
    <row r="41" spans="1:19" ht="30" customHeight="1">
      <c r="A41" s="1" t="s">
        <v>182</v>
      </c>
      <c r="B41" s="60" t="s">
        <v>182</v>
      </c>
      <c r="C41" s="82" t="s">
        <v>385</v>
      </c>
      <c r="D41" s="93">
        <v>37</v>
      </c>
      <c r="E41" s="49" t="s">
        <v>99</v>
      </c>
      <c r="F41" s="4" t="s">
        <v>100</v>
      </c>
      <c r="G41" s="51">
        <v>1</v>
      </c>
      <c r="H41" s="51">
        <v>20</v>
      </c>
      <c r="I41" s="51" t="s">
        <v>8</v>
      </c>
      <c r="J41" s="25"/>
      <c r="K41" s="74">
        <f>+Tabulka1224[[#This Row],[Cena za MJ bez DPH ***]]*Tabulka1224[[#This Row],[Předpokládaný odběr]]</f>
        <v>0</v>
      </c>
      <c r="L41" s="33" t="s">
        <v>8</v>
      </c>
      <c r="M41" s="27">
        <v>1</v>
      </c>
      <c r="N41" s="27">
        <v>1</v>
      </c>
      <c r="O41" s="27">
        <v>1</v>
      </c>
      <c r="P41" s="76">
        <v>0</v>
      </c>
      <c r="Q41" s="78">
        <f>+Tabulka1224[[#This Row],[Cena spolu bez DPH]]*Tabulka1224[[#This Row],[DPH]]+Tabulka1224[[#This Row],[Cena spolu bez DPH]]</f>
        <v>0</v>
      </c>
      <c r="R41" s="28"/>
      <c r="S41" s="87">
        <v>336564</v>
      </c>
    </row>
    <row r="42" spans="1:19" ht="30" customHeight="1">
      <c r="A42" s="1" t="s">
        <v>183</v>
      </c>
      <c r="B42" s="60" t="s">
        <v>183</v>
      </c>
      <c r="C42" s="82" t="s">
        <v>386</v>
      </c>
      <c r="D42" s="94">
        <v>38</v>
      </c>
      <c r="E42" s="49" t="s">
        <v>85</v>
      </c>
      <c r="F42" s="4" t="s">
        <v>88</v>
      </c>
      <c r="G42" s="51">
        <v>1</v>
      </c>
      <c r="H42" s="51">
        <v>20</v>
      </c>
      <c r="I42" s="51" t="s">
        <v>8</v>
      </c>
      <c r="J42" s="25"/>
      <c r="K42" s="74">
        <f>+Tabulka1224[[#This Row],[Cena za MJ bez DPH ***]]*Tabulka1224[[#This Row],[Předpokládaný odběr]]</f>
        <v>0</v>
      </c>
      <c r="L42" s="33" t="s">
        <v>8</v>
      </c>
      <c r="M42" s="27">
        <v>1</v>
      </c>
      <c r="N42" s="27">
        <v>1</v>
      </c>
      <c r="O42" s="27">
        <v>1</v>
      </c>
      <c r="P42" s="77">
        <v>0</v>
      </c>
      <c r="Q42" s="78">
        <f>+Tabulka1224[[#This Row],[Cena spolu bez DPH]]*Tabulka1224[[#This Row],[DPH]]+Tabulka1224[[#This Row],[Cena spolu bez DPH]]</f>
        <v>0</v>
      </c>
      <c r="R42" s="28"/>
      <c r="S42" s="87">
        <v>336456</v>
      </c>
    </row>
    <row r="43" spans="1:19" ht="30" customHeight="1">
      <c r="A43" s="1" t="s">
        <v>184</v>
      </c>
      <c r="B43" s="60" t="s">
        <v>184</v>
      </c>
      <c r="C43" s="82" t="s">
        <v>387</v>
      </c>
      <c r="D43" s="93">
        <v>39</v>
      </c>
      <c r="E43" s="49" t="s">
        <v>77</v>
      </c>
      <c r="F43" s="4" t="s">
        <v>78</v>
      </c>
      <c r="G43" s="51">
        <v>1</v>
      </c>
      <c r="H43" s="51">
        <v>20</v>
      </c>
      <c r="I43" s="51" t="s">
        <v>8</v>
      </c>
      <c r="J43" s="25"/>
      <c r="K43" s="74">
        <f>+Tabulka1224[[#This Row],[Cena za MJ bez DPH ***]]*Tabulka1224[[#This Row],[Předpokládaný odběr]]</f>
        <v>0</v>
      </c>
      <c r="L43" s="33" t="s">
        <v>8</v>
      </c>
      <c r="M43" s="27">
        <v>1</v>
      </c>
      <c r="N43" s="27">
        <v>1</v>
      </c>
      <c r="O43" s="27">
        <v>1</v>
      </c>
      <c r="P43" s="76">
        <v>0</v>
      </c>
      <c r="Q43" s="78">
        <f>+Tabulka1224[[#This Row],[Cena spolu bez DPH]]*Tabulka1224[[#This Row],[DPH]]+Tabulka1224[[#This Row],[Cena spolu bez DPH]]</f>
        <v>0</v>
      </c>
      <c r="R43" s="28"/>
      <c r="S43" s="87">
        <v>336439</v>
      </c>
    </row>
    <row r="44" spans="1:19" ht="30" customHeight="1">
      <c r="A44" s="1" t="s">
        <v>185</v>
      </c>
      <c r="B44" s="60" t="s">
        <v>185</v>
      </c>
      <c r="C44" s="82" t="s">
        <v>388</v>
      </c>
      <c r="D44" s="93">
        <v>40</v>
      </c>
      <c r="E44" s="49" t="s">
        <v>93</v>
      </c>
      <c r="F44" s="4" t="s">
        <v>94</v>
      </c>
      <c r="G44" s="51">
        <v>1</v>
      </c>
      <c r="H44" s="51">
        <v>20</v>
      </c>
      <c r="I44" s="51" t="s">
        <v>8</v>
      </c>
      <c r="J44" s="25"/>
      <c r="K44" s="74">
        <f>+Tabulka1224[[#This Row],[Cena za MJ bez DPH ***]]*Tabulka1224[[#This Row],[Předpokládaný odběr]]</f>
        <v>0</v>
      </c>
      <c r="L44" s="33" t="s">
        <v>8</v>
      </c>
      <c r="M44" s="27">
        <v>1</v>
      </c>
      <c r="N44" s="27">
        <v>1</v>
      </c>
      <c r="O44" s="27">
        <v>1</v>
      </c>
      <c r="P44" s="77">
        <v>0</v>
      </c>
      <c r="Q44" s="78">
        <f>+Tabulka1224[[#This Row],[Cena spolu bez DPH]]*Tabulka1224[[#This Row],[DPH]]+Tabulka1224[[#This Row],[Cena spolu bez DPH]]</f>
        <v>0</v>
      </c>
      <c r="R44" s="28"/>
      <c r="S44" s="87">
        <v>336566</v>
      </c>
    </row>
    <row r="45" spans="1:19" ht="30" customHeight="1">
      <c r="A45" s="1" t="s">
        <v>186</v>
      </c>
      <c r="B45" s="60" t="s">
        <v>186</v>
      </c>
      <c r="C45" s="82" t="s">
        <v>389</v>
      </c>
      <c r="D45" s="93">
        <v>41</v>
      </c>
      <c r="E45" s="49" t="s">
        <v>90</v>
      </c>
      <c r="F45" s="4" t="s">
        <v>91</v>
      </c>
      <c r="G45" s="51">
        <v>1</v>
      </c>
      <c r="H45" s="51">
        <v>20</v>
      </c>
      <c r="I45" s="51" t="s">
        <v>8</v>
      </c>
      <c r="J45" s="25"/>
      <c r="K45" s="74">
        <f>+Tabulka1224[[#This Row],[Cena za MJ bez DPH ***]]*Tabulka1224[[#This Row],[Předpokládaný odběr]]</f>
        <v>0</v>
      </c>
      <c r="L45" s="33" t="s">
        <v>8</v>
      </c>
      <c r="M45" s="27">
        <v>1</v>
      </c>
      <c r="N45" s="27">
        <v>1</v>
      </c>
      <c r="O45" s="27">
        <v>1</v>
      </c>
      <c r="P45" s="76">
        <v>0</v>
      </c>
      <c r="Q45" s="78">
        <f>+Tabulka1224[[#This Row],[Cena spolu bez DPH]]*Tabulka1224[[#This Row],[DPH]]+Tabulka1224[[#This Row],[Cena spolu bez DPH]]</f>
        <v>0</v>
      </c>
      <c r="R45" s="28"/>
      <c r="S45" s="87">
        <v>336250</v>
      </c>
    </row>
    <row r="46" spans="1:19" ht="30" customHeight="1">
      <c r="A46" s="1" t="s">
        <v>187</v>
      </c>
      <c r="B46" s="60" t="s">
        <v>187</v>
      </c>
      <c r="C46" s="82" t="s">
        <v>390</v>
      </c>
      <c r="D46" s="93">
        <v>42</v>
      </c>
      <c r="E46" s="49" t="s">
        <v>95</v>
      </c>
      <c r="F46" s="4" t="s">
        <v>96</v>
      </c>
      <c r="G46" s="51">
        <v>1</v>
      </c>
      <c r="H46" s="51">
        <v>20</v>
      </c>
      <c r="I46" s="51" t="s">
        <v>8</v>
      </c>
      <c r="J46" s="25"/>
      <c r="K46" s="74">
        <f>+Tabulka1224[[#This Row],[Cena za MJ bez DPH ***]]*Tabulka1224[[#This Row],[Předpokládaný odběr]]</f>
        <v>0</v>
      </c>
      <c r="L46" s="33" t="s">
        <v>8</v>
      </c>
      <c r="M46" s="27">
        <v>1</v>
      </c>
      <c r="N46" s="27">
        <v>1</v>
      </c>
      <c r="O46" s="27">
        <v>1</v>
      </c>
      <c r="P46" s="77">
        <v>0</v>
      </c>
      <c r="Q46" s="78">
        <f>+Tabulka1224[[#This Row],[Cena spolu bez DPH]]*Tabulka1224[[#This Row],[DPH]]+Tabulka1224[[#This Row],[Cena spolu bez DPH]]</f>
        <v>0</v>
      </c>
      <c r="R46" s="28"/>
      <c r="S46" s="87">
        <v>336574</v>
      </c>
    </row>
    <row r="47" spans="1:19" ht="30" customHeight="1">
      <c r="A47" s="1" t="s">
        <v>188</v>
      </c>
      <c r="B47" s="60" t="s">
        <v>188</v>
      </c>
      <c r="C47" s="82" t="s">
        <v>391</v>
      </c>
      <c r="D47" s="94">
        <v>43</v>
      </c>
      <c r="E47" s="49" t="s">
        <v>83</v>
      </c>
      <c r="F47" s="4" t="s">
        <v>84</v>
      </c>
      <c r="G47" s="51">
        <v>1</v>
      </c>
      <c r="H47" s="51">
        <v>20</v>
      </c>
      <c r="I47" s="51" t="s">
        <v>8</v>
      </c>
      <c r="J47" s="25"/>
      <c r="K47" s="74">
        <f>+Tabulka1224[[#This Row],[Cena za MJ bez DPH ***]]*Tabulka1224[[#This Row],[Předpokládaný odběr]]</f>
        <v>0</v>
      </c>
      <c r="L47" s="33" t="s">
        <v>8</v>
      </c>
      <c r="M47" s="27">
        <v>1</v>
      </c>
      <c r="N47" s="27">
        <v>1</v>
      </c>
      <c r="O47" s="27">
        <v>1</v>
      </c>
      <c r="P47" s="76">
        <v>0</v>
      </c>
      <c r="Q47" s="78">
        <f>+Tabulka1224[[#This Row],[Cena spolu bez DPH]]*Tabulka1224[[#This Row],[DPH]]+Tabulka1224[[#This Row],[Cena spolu bez DPH]]</f>
        <v>0</v>
      </c>
      <c r="R47" s="28"/>
      <c r="S47" s="87">
        <v>336594</v>
      </c>
    </row>
    <row r="48" spans="1:19" ht="30" customHeight="1">
      <c r="A48" s="1" t="s">
        <v>189</v>
      </c>
      <c r="B48" s="60" t="s">
        <v>189</v>
      </c>
      <c r="C48" s="82" t="s">
        <v>392</v>
      </c>
      <c r="D48" s="93">
        <v>44</v>
      </c>
      <c r="E48" s="49" t="s">
        <v>80</v>
      </c>
      <c r="F48" s="4" t="s">
        <v>81</v>
      </c>
      <c r="G48" s="51">
        <v>1</v>
      </c>
      <c r="H48" s="51">
        <v>20</v>
      </c>
      <c r="I48" s="51" t="s">
        <v>8</v>
      </c>
      <c r="J48" s="25"/>
      <c r="K48" s="74">
        <f>+Tabulka1224[[#This Row],[Cena za MJ bez DPH ***]]*Tabulka1224[[#This Row],[Předpokládaný odběr]]</f>
        <v>0</v>
      </c>
      <c r="L48" s="33" t="s">
        <v>8</v>
      </c>
      <c r="M48" s="27">
        <v>1</v>
      </c>
      <c r="N48" s="27">
        <v>1</v>
      </c>
      <c r="O48" s="27">
        <v>1</v>
      </c>
      <c r="P48" s="77">
        <v>0</v>
      </c>
      <c r="Q48" s="78">
        <f>+Tabulka1224[[#This Row],[Cena spolu bez DPH]]*Tabulka1224[[#This Row],[DPH]]+Tabulka1224[[#This Row],[Cena spolu bez DPH]]</f>
        <v>0</v>
      </c>
      <c r="R48" s="28"/>
      <c r="S48" s="87">
        <v>336433</v>
      </c>
    </row>
    <row r="49" spans="1:19" ht="30" customHeight="1">
      <c r="A49" s="1" t="s">
        <v>190</v>
      </c>
      <c r="B49" s="60" t="s">
        <v>190</v>
      </c>
      <c r="C49" s="82" t="s">
        <v>393</v>
      </c>
      <c r="D49" s="93">
        <v>45</v>
      </c>
      <c r="E49" s="49" t="s">
        <v>86</v>
      </c>
      <c r="F49" s="4" t="s">
        <v>87</v>
      </c>
      <c r="G49" s="51">
        <v>1</v>
      </c>
      <c r="H49" s="51">
        <v>20</v>
      </c>
      <c r="I49" s="51" t="s">
        <v>8</v>
      </c>
      <c r="J49" s="25"/>
      <c r="K49" s="74">
        <f>+Tabulka1224[[#This Row],[Cena za MJ bez DPH ***]]*Tabulka1224[[#This Row],[Předpokládaný odběr]]</f>
        <v>0</v>
      </c>
      <c r="L49" s="33" t="s">
        <v>8</v>
      </c>
      <c r="M49" s="27">
        <v>1</v>
      </c>
      <c r="N49" s="27">
        <v>1</v>
      </c>
      <c r="O49" s="27">
        <v>1</v>
      </c>
      <c r="P49" s="76">
        <v>0</v>
      </c>
      <c r="Q49" s="78">
        <f>+Tabulka1224[[#This Row],[Cena spolu bez DPH]]*Tabulka1224[[#This Row],[DPH]]+Tabulka1224[[#This Row],[Cena spolu bez DPH]]</f>
        <v>0</v>
      </c>
      <c r="R49" s="28"/>
      <c r="S49" s="87">
        <v>336577</v>
      </c>
    </row>
    <row r="50" spans="1:19" ht="30" customHeight="1">
      <c r="A50" s="1" t="s">
        <v>191</v>
      </c>
      <c r="B50" s="60" t="s">
        <v>191</v>
      </c>
      <c r="C50" s="82" t="s">
        <v>394</v>
      </c>
      <c r="D50" s="93">
        <v>46</v>
      </c>
      <c r="E50" s="49" t="s">
        <v>79</v>
      </c>
      <c r="F50" s="4" t="s">
        <v>82</v>
      </c>
      <c r="G50" s="51">
        <v>1</v>
      </c>
      <c r="H50" s="51">
        <v>20</v>
      </c>
      <c r="I50" s="51" t="s">
        <v>8</v>
      </c>
      <c r="J50" s="25"/>
      <c r="K50" s="74">
        <f>+Tabulka1224[[#This Row],[Cena za MJ bez DPH ***]]*Tabulka1224[[#This Row],[Předpokládaný odběr]]</f>
        <v>0</v>
      </c>
      <c r="L50" s="33" t="s">
        <v>8</v>
      </c>
      <c r="M50" s="27">
        <v>1</v>
      </c>
      <c r="N50" s="27">
        <v>1</v>
      </c>
      <c r="O50" s="27">
        <v>1</v>
      </c>
      <c r="P50" s="77">
        <v>0</v>
      </c>
      <c r="Q50" s="78">
        <f>+Tabulka1224[[#This Row],[Cena spolu bez DPH]]*Tabulka1224[[#This Row],[DPH]]+Tabulka1224[[#This Row],[Cena spolu bez DPH]]</f>
        <v>0</v>
      </c>
      <c r="R50" s="28"/>
      <c r="S50" s="87">
        <v>336593</v>
      </c>
    </row>
    <row r="51" spans="1:19" ht="30" customHeight="1">
      <c r="A51" s="1" t="s">
        <v>192</v>
      </c>
      <c r="B51" s="60" t="s">
        <v>192</v>
      </c>
      <c r="C51" s="82" t="s">
        <v>395</v>
      </c>
      <c r="D51" s="93">
        <v>47</v>
      </c>
      <c r="E51" s="49" t="s">
        <v>89</v>
      </c>
      <c r="F51" s="4" t="s">
        <v>92</v>
      </c>
      <c r="G51" s="51">
        <v>1</v>
      </c>
      <c r="H51" s="51">
        <v>20</v>
      </c>
      <c r="I51" s="51" t="s">
        <v>8</v>
      </c>
      <c r="J51" s="25"/>
      <c r="K51" s="74">
        <f>+Tabulka1224[[#This Row],[Cena za MJ bez DPH ***]]*Tabulka1224[[#This Row],[Předpokládaný odběr]]</f>
        <v>0</v>
      </c>
      <c r="L51" s="33" t="s">
        <v>8</v>
      </c>
      <c r="M51" s="27">
        <v>1</v>
      </c>
      <c r="N51" s="27">
        <v>1</v>
      </c>
      <c r="O51" s="27">
        <v>1</v>
      </c>
      <c r="P51" s="76">
        <v>0</v>
      </c>
      <c r="Q51" s="78">
        <f>+Tabulka1224[[#This Row],[Cena spolu bez DPH]]*Tabulka1224[[#This Row],[DPH]]+Tabulka1224[[#This Row],[Cena spolu bez DPH]]</f>
        <v>0</v>
      </c>
      <c r="R51" s="28"/>
      <c r="S51" s="87">
        <v>336568</v>
      </c>
    </row>
    <row r="52" spans="1:19" ht="30" customHeight="1">
      <c r="A52" s="1" t="s">
        <v>193</v>
      </c>
      <c r="B52" s="60" t="s">
        <v>193</v>
      </c>
      <c r="C52" s="82" t="s">
        <v>396</v>
      </c>
      <c r="D52" s="94">
        <v>48</v>
      </c>
      <c r="E52" s="49" t="s">
        <v>97</v>
      </c>
      <c r="F52" s="4" t="s">
        <v>98</v>
      </c>
      <c r="G52" s="51">
        <v>1</v>
      </c>
      <c r="H52" s="51">
        <v>20</v>
      </c>
      <c r="I52" s="51" t="s">
        <v>8</v>
      </c>
      <c r="J52" s="25"/>
      <c r="K52" s="74">
        <f>+Tabulka1224[[#This Row],[Cena za MJ bez DPH ***]]*Tabulka1224[[#This Row],[Předpokládaný odběr]]</f>
        <v>0</v>
      </c>
      <c r="L52" s="33" t="s">
        <v>8</v>
      </c>
      <c r="M52" s="27">
        <v>1</v>
      </c>
      <c r="N52" s="27">
        <v>1</v>
      </c>
      <c r="O52" s="27">
        <v>1</v>
      </c>
      <c r="P52" s="77">
        <v>0</v>
      </c>
      <c r="Q52" s="78">
        <f>+Tabulka1224[[#This Row],[Cena spolu bez DPH]]*Tabulka1224[[#This Row],[DPH]]+Tabulka1224[[#This Row],[Cena spolu bez DPH]]</f>
        <v>0</v>
      </c>
      <c r="R52" s="28"/>
      <c r="S52" s="87">
        <v>336565</v>
      </c>
    </row>
    <row r="53" spans="1:19" ht="30" customHeight="1">
      <c r="A53" s="1" t="s">
        <v>194</v>
      </c>
      <c r="B53" s="60" t="s">
        <v>194</v>
      </c>
      <c r="C53" s="82" t="s">
        <v>397</v>
      </c>
      <c r="D53" s="93">
        <v>49</v>
      </c>
      <c r="E53" s="49" t="s">
        <v>106</v>
      </c>
      <c r="F53" s="4" t="s">
        <v>107</v>
      </c>
      <c r="G53" s="51">
        <v>1</v>
      </c>
      <c r="H53" s="51">
        <v>10</v>
      </c>
      <c r="I53" s="51" t="s">
        <v>8</v>
      </c>
      <c r="J53" s="25"/>
      <c r="K53" s="74">
        <f>+Tabulka1224[[#This Row],[Cena za MJ bez DPH ***]]*Tabulka1224[[#This Row],[Předpokládaný odběr]]</f>
        <v>0</v>
      </c>
      <c r="L53" s="33" t="s">
        <v>8</v>
      </c>
      <c r="M53" s="27">
        <v>9</v>
      </c>
      <c r="N53" s="27">
        <v>9</v>
      </c>
      <c r="O53" s="27">
        <v>1</v>
      </c>
      <c r="P53" s="76">
        <v>0</v>
      </c>
      <c r="Q53" s="78">
        <f>+Tabulka1224[[#This Row],[Cena spolu bez DPH]]*Tabulka1224[[#This Row],[DPH]]+Tabulka1224[[#This Row],[Cena spolu bez DPH]]</f>
        <v>0</v>
      </c>
      <c r="R53" s="28"/>
      <c r="S53" s="87">
        <v>336780</v>
      </c>
    </row>
    <row r="54" spans="1:19" ht="30" customHeight="1">
      <c r="A54" s="1" t="s">
        <v>195</v>
      </c>
      <c r="B54" s="60" t="s">
        <v>195</v>
      </c>
      <c r="C54" s="82" t="s">
        <v>585</v>
      </c>
      <c r="D54" s="93">
        <v>50</v>
      </c>
      <c r="E54" s="49" t="s">
        <v>586</v>
      </c>
      <c r="F54" s="49" t="s">
        <v>587</v>
      </c>
      <c r="G54" s="51">
        <v>0.5</v>
      </c>
      <c r="H54" s="51">
        <v>5</v>
      </c>
      <c r="I54" s="51" t="s">
        <v>1</v>
      </c>
      <c r="J54" s="25"/>
      <c r="K54" s="74">
        <f>+Tabulka1224[[#This Row],[Cena za MJ bez DPH ***]]*Tabulka1224[[#This Row],[Předpokládaný odběr]]</f>
        <v>0</v>
      </c>
      <c r="L54" s="33" t="s">
        <v>1</v>
      </c>
      <c r="M54" s="27">
        <v>1</v>
      </c>
      <c r="N54" s="27">
        <v>0.5</v>
      </c>
      <c r="O54" s="27">
        <v>0.5</v>
      </c>
      <c r="P54" s="77">
        <v>0</v>
      </c>
      <c r="Q54" s="78">
        <f>+Tabulka1224[[#This Row],[Cena spolu bez DPH]]*Tabulka1224[[#This Row],[DPH]]+Tabulka1224[[#This Row],[Cena spolu bez DPH]]</f>
        <v>0</v>
      </c>
      <c r="R54" s="28"/>
      <c r="S54" s="87">
        <v>452720</v>
      </c>
    </row>
    <row r="55" spans="1:19" ht="30" customHeight="1">
      <c r="A55" s="44" t="s">
        <v>350</v>
      </c>
      <c r="B55" s="62" t="s">
        <v>350</v>
      </c>
      <c r="C55" s="81" t="s">
        <v>576</v>
      </c>
      <c r="D55" s="93">
        <v>51</v>
      </c>
      <c r="E55" s="49" t="s">
        <v>577</v>
      </c>
      <c r="F55" s="4" t="s">
        <v>578</v>
      </c>
      <c r="G55" s="51">
        <v>3</v>
      </c>
      <c r="H55" s="51">
        <v>20</v>
      </c>
      <c r="I55" s="51" t="s">
        <v>1</v>
      </c>
      <c r="J55" s="25"/>
      <c r="K55" s="74">
        <f>+Tabulka1224[[#This Row],[Cena za MJ bez DPH ***]]*Tabulka1224[[#This Row],[Předpokládaný odběr]]</f>
        <v>0</v>
      </c>
      <c r="L55" s="33" t="s">
        <v>1</v>
      </c>
      <c r="M55" s="27">
        <v>3</v>
      </c>
      <c r="N55" s="27">
        <v>25</v>
      </c>
      <c r="O55" s="27">
        <v>3</v>
      </c>
      <c r="P55" s="76">
        <v>0</v>
      </c>
      <c r="Q55" s="78">
        <f>+Tabulka1224[[#This Row],[Cena spolu bez DPH]]*Tabulka1224[[#This Row],[DPH]]+Tabulka1224[[#This Row],[Cena spolu bez DPH]]</f>
        <v>0</v>
      </c>
      <c r="R55" s="28"/>
      <c r="S55" s="87">
        <v>342265</v>
      </c>
    </row>
    <row r="56" spans="1:19" ht="30" customHeight="1">
      <c r="A56" s="44" t="s">
        <v>356</v>
      </c>
      <c r="B56" s="62" t="s">
        <v>356</v>
      </c>
      <c r="C56" s="81" t="s">
        <v>459</v>
      </c>
      <c r="D56" s="93">
        <v>52</v>
      </c>
      <c r="E56" s="22" t="s">
        <v>333</v>
      </c>
      <c r="F56" s="23" t="s">
        <v>339</v>
      </c>
      <c r="G56" s="24">
        <v>1</v>
      </c>
      <c r="H56" s="24">
        <v>20</v>
      </c>
      <c r="I56" s="24" t="s">
        <v>8</v>
      </c>
      <c r="J56" s="25"/>
      <c r="K56" s="74">
        <f>+Tabulka1224[[#This Row],[Cena za MJ bez DPH ***]]*Tabulka1224[[#This Row],[Předpokládaný odběr]]</f>
        <v>0</v>
      </c>
      <c r="L56" s="65" t="s">
        <v>8</v>
      </c>
      <c r="M56" s="67">
        <v>1</v>
      </c>
      <c r="N56" s="67">
        <v>1</v>
      </c>
      <c r="O56" s="67">
        <v>1</v>
      </c>
      <c r="P56" s="77">
        <v>0</v>
      </c>
      <c r="Q56" s="78">
        <f>+Tabulka1224[[#This Row],[Cena spolu bez DPH]]*Tabulka1224[[#This Row],[DPH]]+Tabulka1224[[#This Row],[Cena spolu bez DPH]]</f>
        <v>0</v>
      </c>
      <c r="R56" s="32"/>
      <c r="S56" s="87">
        <v>336573</v>
      </c>
    </row>
    <row r="57" spans="1:19" ht="30" customHeight="1">
      <c r="A57" s="1" t="s">
        <v>196</v>
      </c>
      <c r="B57" s="60" t="s">
        <v>196</v>
      </c>
      <c r="C57" s="82" t="s">
        <v>398</v>
      </c>
      <c r="D57" s="94">
        <v>53</v>
      </c>
      <c r="E57" s="49" t="s">
        <v>303</v>
      </c>
      <c r="F57" s="5" t="s">
        <v>65</v>
      </c>
      <c r="G57" s="51">
        <v>5</v>
      </c>
      <c r="H57" s="51">
        <v>20</v>
      </c>
      <c r="I57" s="51" t="s">
        <v>8</v>
      </c>
      <c r="J57" s="25"/>
      <c r="K57" s="74">
        <f>+Tabulka1224[[#This Row],[Cena za MJ bez DPH ***]]*Tabulka1224[[#This Row],[Předpokládaný odběr]]</f>
        <v>0</v>
      </c>
      <c r="L57" s="33" t="s">
        <v>344</v>
      </c>
      <c r="M57" s="27">
        <v>5</v>
      </c>
      <c r="N57" s="27">
        <v>5</v>
      </c>
      <c r="O57" s="27">
        <v>1</v>
      </c>
      <c r="P57" s="76">
        <v>0</v>
      </c>
      <c r="Q57" s="78">
        <f>+Tabulka1224[[#This Row],[Cena spolu bez DPH]]*Tabulka1224[[#This Row],[DPH]]+Tabulka1224[[#This Row],[Cena spolu bez DPH]]</f>
        <v>0</v>
      </c>
      <c r="R57" s="28"/>
      <c r="S57" s="87">
        <v>650513</v>
      </c>
    </row>
    <row r="58" spans="1:19" ht="30" customHeight="1">
      <c r="A58" s="1" t="s">
        <v>197</v>
      </c>
      <c r="B58" s="60" t="s">
        <v>197</v>
      </c>
      <c r="C58" s="82" t="s">
        <v>399</v>
      </c>
      <c r="D58" s="93">
        <v>54</v>
      </c>
      <c r="E58" s="49" t="s">
        <v>304</v>
      </c>
      <c r="F58" s="5" t="s">
        <v>64</v>
      </c>
      <c r="G58" s="51">
        <v>5</v>
      </c>
      <c r="H58" s="51">
        <v>20</v>
      </c>
      <c r="I58" s="51" t="s">
        <v>8</v>
      </c>
      <c r="J58" s="25"/>
      <c r="K58" s="74">
        <f>+Tabulka1224[[#This Row],[Cena za MJ bez DPH ***]]*Tabulka1224[[#This Row],[Předpokládaný odběr]]</f>
        <v>0</v>
      </c>
      <c r="L58" s="33" t="s">
        <v>344</v>
      </c>
      <c r="M58" s="27">
        <v>5</v>
      </c>
      <c r="N58" s="27">
        <v>5</v>
      </c>
      <c r="O58" s="27">
        <v>1</v>
      </c>
      <c r="P58" s="77">
        <v>0</v>
      </c>
      <c r="Q58" s="78">
        <f>+Tabulka1224[[#This Row],[Cena spolu bez DPH]]*Tabulka1224[[#This Row],[DPH]]+Tabulka1224[[#This Row],[Cena spolu bez DPH]]</f>
        <v>0</v>
      </c>
      <c r="R58" s="28"/>
      <c r="S58" s="87">
        <v>650512</v>
      </c>
    </row>
    <row r="59" spans="1:19" ht="30" customHeight="1">
      <c r="A59" s="1" t="s">
        <v>198</v>
      </c>
      <c r="B59" s="60" t="s">
        <v>198</v>
      </c>
      <c r="C59" s="82" t="s">
        <v>400</v>
      </c>
      <c r="D59" s="93">
        <v>55</v>
      </c>
      <c r="E59" s="49" t="s">
        <v>305</v>
      </c>
      <c r="F59" s="4" t="s">
        <v>36</v>
      </c>
      <c r="G59" s="51">
        <v>60</v>
      </c>
      <c r="H59" s="51">
        <v>10</v>
      </c>
      <c r="I59" s="51" t="s">
        <v>8</v>
      </c>
      <c r="J59" s="25"/>
      <c r="K59" s="74">
        <f>+Tabulka1224[[#This Row],[Cena za MJ bez DPH ***]]*Tabulka1224[[#This Row],[Předpokládaný odběr]]</f>
        <v>0</v>
      </c>
      <c r="L59" s="33" t="s">
        <v>344</v>
      </c>
      <c r="M59" s="27">
        <v>60</v>
      </c>
      <c r="N59" s="27">
        <v>60</v>
      </c>
      <c r="O59" s="27">
        <v>1</v>
      </c>
      <c r="P59" s="76">
        <v>0</v>
      </c>
      <c r="Q59" s="78">
        <f>+Tabulka1224[[#This Row],[Cena spolu bez DPH]]*Tabulka1224[[#This Row],[DPH]]+Tabulka1224[[#This Row],[Cena spolu bez DPH]]</f>
        <v>0</v>
      </c>
      <c r="R59" s="28"/>
      <c r="S59" s="87">
        <v>336331</v>
      </c>
    </row>
    <row r="60" spans="1:19" ht="30" customHeight="1">
      <c r="A60" s="1" t="s">
        <v>199</v>
      </c>
      <c r="B60" s="60" t="s">
        <v>199</v>
      </c>
      <c r="C60" s="82" t="s">
        <v>401</v>
      </c>
      <c r="D60" s="93">
        <v>56</v>
      </c>
      <c r="E60" s="49" t="s">
        <v>306</v>
      </c>
      <c r="F60" s="4" t="s">
        <v>36</v>
      </c>
      <c r="G60" s="51">
        <v>60</v>
      </c>
      <c r="H60" s="51">
        <v>10</v>
      </c>
      <c r="I60" s="51" t="s">
        <v>8</v>
      </c>
      <c r="J60" s="25"/>
      <c r="K60" s="74">
        <f>+Tabulka1224[[#This Row],[Cena za MJ bez DPH ***]]*Tabulka1224[[#This Row],[Předpokládaný odběr]]</f>
        <v>0</v>
      </c>
      <c r="L60" s="33" t="s">
        <v>344</v>
      </c>
      <c r="M60" s="27">
        <v>60</v>
      </c>
      <c r="N60" s="27">
        <v>60</v>
      </c>
      <c r="O60" s="27">
        <v>1</v>
      </c>
      <c r="P60" s="77">
        <v>0</v>
      </c>
      <c r="Q60" s="78">
        <f>+Tabulka1224[[#This Row],[Cena spolu bez DPH]]*Tabulka1224[[#This Row],[DPH]]+Tabulka1224[[#This Row],[Cena spolu bez DPH]]</f>
        <v>0</v>
      </c>
      <c r="R60" s="28"/>
      <c r="S60" s="87">
        <v>336332</v>
      </c>
    </row>
    <row r="61" spans="1:19" ht="30" customHeight="1">
      <c r="A61" s="1" t="s">
        <v>200</v>
      </c>
      <c r="B61" s="60" t="s">
        <v>200</v>
      </c>
      <c r="C61" s="82" t="s">
        <v>402</v>
      </c>
      <c r="D61" s="93">
        <v>57</v>
      </c>
      <c r="E61" s="49" t="s">
        <v>37</v>
      </c>
      <c r="F61" s="4" t="s">
        <v>36</v>
      </c>
      <c r="G61" s="51">
        <v>60</v>
      </c>
      <c r="H61" s="51">
        <v>10</v>
      </c>
      <c r="I61" s="51" t="s">
        <v>8</v>
      </c>
      <c r="J61" s="25"/>
      <c r="K61" s="74">
        <f>+Tabulka1224[[#This Row],[Cena za MJ bez DPH ***]]*Tabulka1224[[#This Row],[Předpokládaný odběr]]</f>
        <v>0</v>
      </c>
      <c r="L61" s="33" t="s">
        <v>344</v>
      </c>
      <c r="M61" s="27">
        <v>60</v>
      </c>
      <c r="N61" s="27">
        <v>60</v>
      </c>
      <c r="O61" s="27">
        <v>1</v>
      </c>
      <c r="P61" s="76">
        <v>0</v>
      </c>
      <c r="Q61" s="78">
        <f>+Tabulka1224[[#This Row],[Cena spolu bez DPH]]*Tabulka1224[[#This Row],[DPH]]+Tabulka1224[[#This Row],[Cena spolu bez DPH]]</f>
        <v>0</v>
      </c>
      <c r="R61" s="28"/>
      <c r="S61" s="87">
        <v>336275</v>
      </c>
    </row>
    <row r="62" spans="1:19" ht="30" customHeight="1">
      <c r="A62" s="1" t="s">
        <v>202</v>
      </c>
      <c r="B62" s="60" t="s">
        <v>202</v>
      </c>
      <c r="C62" s="82" t="s">
        <v>404</v>
      </c>
      <c r="D62" s="94">
        <v>58</v>
      </c>
      <c r="E62" s="49" t="s">
        <v>308</v>
      </c>
      <c r="F62" s="4" t="s">
        <v>75</v>
      </c>
      <c r="G62" s="51">
        <v>30</v>
      </c>
      <c r="H62" s="51">
        <v>10</v>
      </c>
      <c r="I62" s="51" t="s">
        <v>8</v>
      </c>
      <c r="J62" s="25"/>
      <c r="K62" s="74">
        <f>+Tabulka1224[[#This Row],[Cena za MJ bez DPH ***]]*Tabulka1224[[#This Row],[Předpokládaný odběr]]</f>
        <v>0</v>
      </c>
      <c r="L62" s="33" t="s">
        <v>344</v>
      </c>
      <c r="M62" s="27">
        <v>30</v>
      </c>
      <c r="N62" s="27">
        <v>30</v>
      </c>
      <c r="O62" s="27">
        <v>1</v>
      </c>
      <c r="P62" s="77">
        <v>0</v>
      </c>
      <c r="Q62" s="78">
        <f>+Tabulka1224[[#This Row],[Cena spolu bez DPH]]*Tabulka1224[[#This Row],[DPH]]+Tabulka1224[[#This Row],[Cena spolu bez DPH]]</f>
        <v>0</v>
      </c>
      <c r="R62" s="28"/>
      <c r="S62" s="87">
        <v>337004</v>
      </c>
    </row>
    <row r="63" spans="1:19" ht="30" customHeight="1">
      <c r="A63" s="1" t="s">
        <v>201</v>
      </c>
      <c r="B63" s="60" t="s">
        <v>201</v>
      </c>
      <c r="C63" s="82" t="s">
        <v>403</v>
      </c>
      <c r="D63" s="93">
        <v>59</v>
      </c>
      <c r="E63" s="49" t="s">
        <v>307</v>
      </c>
      <c r="F63" s="4" t="s">
        <v>75</v>
      </c>
      <c r="G63" s="51">
        <v>30</v>
      </c>
      <c r="H63" s="51">
        <v>10</v>
      </c>
      <c r="I63" s="51" t="s">
        <v>8</v>
      </c>
      <c r="J63" s="25"/>
      <c r="K63" s="74">
        <f>+Tabulka1224[[#This Row],[Cena za MJ bez DPH ***]]*Tabulka1224[[#This Row],[Předpokládaný odběr]]</f>
        <v>0</v>
      </c>
      <c r="L63" s="33" t="s">
        <v>344</v>
      </c>
      <c r="M63" s="27">
        <v>30</v>
      </c>
      <c r="N63" s="27">
        <v>30</v>
      </c>
      <c r="O63" s="27">
        <v>1</v>
      </c>
      <c r="P63" s="76">
        <v>0</v>
      </c>
      <c r="Q63" s="78">
        <f>+Tabulka1224[[#This Row],[Cena spolu bez DPH]]*Tabulka1224[[#This Row],[DPH]]+Tabulka1224[[#This Row],[Cena spolu bez DPH]]</f>
        <v>0</v>
      </c>
      <c r="R63" s="28"/>
      <c r="S63" s="87">
        <v>337002</v>
      </c>
    </row>
    <row r="64" spans="1:19" ht="30" customHeight="1">
      <c r="A64" s="1" t="s">
        <v>203</v>
      </c>
      <c r="B64" s="60" t="s">
        <v>203</v>
      </c>
      <c r="C64" s="82" t="s">
        <v>405</v>
      </c>
      <c r="D64" s="93">
        <v>60</v>
      </c>
      <c r="E64" s="49" t="s">
        <v>309</v>
      </c>
      <c r="F64" s="4" t="s">
        <v>75</v>
      </c>
      <c r="G64" s="51">
        <v>30</v>
      </c>
      <c r="H64" s="51">
        <v>10</v>
      </c>
      <c r="I64" s="51" t="s">
        <v>8</v>
      </c>
      <c r="J64" s="25"/>
      <c r="K64" s="74">
        <f>+Tabulka1224[[#This Row],[Cena za MJ bez DPH ***]]*Tabulka1224[[#This Row],[Předpokládaný odběr]]</f>
        <v>0</v>
      </c>
      <c r="L64" s="33" t="s">
        <v>344</v>
      </c>
      <c r="M64" s="27">
        <v>30</v>
      </c>
      <c r="N64" s="27">
        <v>30</v>
      </c>
      <c r="O64" s="27">
        <v>1</v>
      </c>
      <c r="P64" s="77">
        <v>0</v>
      </c>
      <c r="Q64" s="78">
        <f>+Tabulka1224[[#This Row],[Cena spolu bez DPH]]*Tabulka1224[[#This Row],[DPH]]+Tabulka1224[[#This Row],[Cena spolu bez DPH]]</f>
        <v>0</v>
      </c>
      <c r="R64" s="28"/>
      <c r="S64" s="87">
        <v>337006</v>
      </c>
    </row>
    <row r="65" spans="1:19" ht="30" customHeight="1">
      <c r="A65" s="43" t="s">
        <v>346</v>
      </c>
      <c r="B65" s="61" t="s">
        <v>346</v>
      </c>
      <c r="C65" s="84" t="s">
        <v>423</v>
      </c>
      <c r="D65" s="93">
        <v>61</v>
      </c>
      <c r="E65" s="19" t="s">
        <v>323</v>
      </c>
      <c r="F65" s="20" t="s">
        <v>324</v>
      </c>
      <c r="G65" s="21">
        <v>92</v>
      </c>
      <c r="H65" s="21">
        <v>10</v>
      </c>
      <c r="I65" s="21" t="s">
        <v>8</v>
      </c>
      <c r="J65" s="25"/>
      <c r="K65" s="74">
        <f>+Tabulka1224[[#This Row],[Cena za MJ bez DPH ***]]*Tabulka1224[[#This Row],[Předpokládaný odběr]]</f>
        <v>0</v>
      </c>
      <c r="L65" s="33" t="s">
        <v>344</v>
      </c>
      <c r="M65" s="68">
        <v>92</v>
      </c>
      <c r="N65" s="68">
        <v>92</v>
      </c>
      <c r="O65" s="27">
        <v>1</v>
      </c>
      <c r="P65" s="76">
        <v>0</v>
      </c>
      <c r="Q65" s="78">
        <f>+Tabulka1224[[#This Row],[Cena spolu bez DPH]]*Tabulka1224[[#This Row],[DPH]]+Tabulka1224[[#This Row],[Cena spolu bez DPH]]</f>
        <v>0</v>
      </c>
      <c r="R65" s="30"/>
      <c r="S65" s="87">
        <v>337011</v>
      </c>
    </row>
    <row r="66" spans="1:19" ht="30" customHeight="1">
      <c r="A66" s="44" t="s">
        <v>349</v>
      </c>
      <c r="B66" s="62" t="s">
        <v>349</v>
      </c>
      <c r="C66" s="81" t="s">
        <v>573</v>
      </c>
      <c r="D66" s="93">
        <v>62</v>
      </c>
      <c r="E66" s="49" t="s">
        <v>574</v>
      </c>
      <c r="F66" s="4" t="s">
        <v>575</v>
      </c>
      <c r="G66" s="51">
        <v>2</v>
      </c>
      <c r="H66" s="51">
        <v>20</v>
      </c>
      <c r="I66" s="51" t="s">
        <v>1</v>
      </c>
      <c r="J66" s="25"/>
      <c r="K66" s="74">
        <f>+Tabulka1224[[#This Row],[Cena za MJ bez DPH ***]]*Tabulka1224[[#This Row],[Předpokládaný odběr]]</f>
        <v>0</v>
      </c>
      <c r="L66" s="33" t="s">
        <v>1</v>
      </c>
      <c r="M66" s="27">
        <v>2</v>
      </c>
      <c r="N66" s="27">
        <v>2</v>
      </c>
      <c r="O66" s="27">
        <v>2</v>
      </c>
      <c r="P66" s="77">
        <v>0</v>
      </c>
      <c r="Q66" s="78">
        <f>+Tabulka1224[[#This Row],[Cena spolu bez DPH]]*Tabulka1224[[#This Row],[DPH]]+Tabulka1224[[#This Row],[Cena spolu bez DPH]]</f>
        <v>0</v>
      </c>
      <c r="R66" s="28"/>
      <c r="S66" s="87">
        <v>230201</v>
      </c>
    </row>
    <row r="67" spans="1:19" ht="30" customHeight="1">
      <c r="A67" s="44" t="s">
        <v>351</v>
      </c>
      <c r="B67" s="62" t="s">
        <v>351</v>
      </c>
      <c r="C67" s="81" t="s">
        <v>579</v>
      </c>
      <c r="D67" s="94">
        <v>63</v>
      </c>
      <c r="E67" s="49" t="s">
        <v>580</v>
      </c>
      <c r="F67" s="4" t="s">
        <v>581</v>
      </c>
      <c r="G67" s="51">
        <v>3</v>
      </c>
      <c r="H67" s="51">
        <v>50</v>
      </c>
      <c r="I67" s="51" t="s">
        <v>1</v>
      </c>
      <c r="J67" s="25"/>
      <c r="K67" s="74">
        <f>+Tabulka1224[[#This Row],[Cena za MJ bez DPH ***]]*Tabulka1224[[#This Row],[Předpokládaný odběr]]</f>
        <v>0</v>
      </c>
      <c r="L67" s="33" t="s">
        <v>1</v>
      </c>
      <c r="M67" s="27">
        <v>3</v>
      </c>
      <c r="N67" s="27">
        <v>3</v>
      </c>
      <c r="O67" s="27">
        <v>3</v>
      </c>
      <c r="P67" s="76">
        <v>0</v>
      </c>
      <c r="Q67" s="78">
        <f>+Tabulka1224[[#This Row],[Cena spolu bez DPH]]*Tabulka1224[[#This Row],[DPH]]+Tabulka1224[[#This Row],[Cena spolu bez DPH]]</f>
        <v>0</v>
      </c>
      <c r="R67" s="28"/>
      <c r="S67" s="87">
        <v>230150</v>
      </c>
    </row>
    <row r="68" spans="1:19" ht="30" customHeight="1">
      <c r="A68" s="54"/>
      <c r="B68" s="62"/>
      <c r="C68" s="81"/>
      <c r="D68" s="93">
        <v>64</v>
      </c>
      <c r="E68" s="54" t="s">
        <v>631</v>
      </c>
      <c r="F68" s="55" t="s">
        <v>632</v>
      </c>
      <c r="G68" s="56">
        <v>4</v>
      </c>
      <c r="H68" s="56">
        <v>50</v>
      </c>
      <c r="I68" s="57" t="s">
        <v>1</v>
      </c>
      <c r="J68" s="64"/>
      <c r="K68" s="74">
        <f>+Tabulka1224[[#This Row],[Cena za MJ bez DPH ***]]*Tabulka1224[[#This Row],[Předpokládaný odběr]]</f>
        <v>0</v>
      </c>
      <c r="L68" s="66" t="s">
        <v>1</v>
      </c>
      <c r="M68" s="69">
        <v>1</v>
      </c>
      <c r="N68" s="69">
        <v>1</v>
      </c>
      <c r="O68" s="69">
        <v>4</v>
      </c>
      <c r="P68" s="77">
        <v>0</v>
      </c>
      <c r="Q68" s="78">
        <f>+Tabulka1224[[#This Row],[Cena spolu bez DPH]]*Tabulka1224[[#This Row],[DPH]]+Tabulka1224[[#This Row],[Cena spolu bez DPH]]</f>
        <v>0</v>
      </c>
      <c r="R68" s="58"/>
      <c r="S68" s="87">
        <v>202400577</v>
      </c>
    </row>
    <row r="69" spans="1:19" ht="30" customHeight="1">
      <c r="A69" s="49" t="s">
        <v>285</v>
      </c>
      <c r="B69" s="60" t="s">
        <v>285</v>
      </c>
      <c r="C69" s="82" t="s">
        <v>549</v>
      </c>
      <c r="D69" s="93">
        <v>65</v>
      </c>
      <c r="E69" s="49" t="s">
        <v>550</v>
      </c>
      <c r="F69" s="4" t="s">
        <v>551</v>
      </c>
      <c r="G69" s="51">
        <v>3</v>
      </c>
      <c r="H69" s="51">
        <v>100</v>
      </c>
      <c r="I69" s="51" t="s">
        <v>1</v>
      </c>
      <c r="J69" s="25"/>
      <c r="K69" s="74">
        <f>+Tabulka1224[[#This Row],[Cena za MJ bez DPH ***]]*Tabulka1224[[#This Row],[Předpokládaný odběr]]</f>
        <v>0</v>
      </c>
      <c r="L69" s="33" t="s">
        <v>1</v>
      </c>
      <c r="M69" s="31">
        <v>3</v>
      </c>
      <c r="N69" s="31">
        <v>3</v>
      </c>
      <c r="O69" s="27">
        <v>3</v>
      </c>
      <c r="P69" s="76">
        <v>0</v>
      </c>
      <c r="Q69" s="78">
        <f>+Tabulka1224[[#This Row],[Cena spolu bez DPH]]*Tabulka1224[[#This Row],[DPH]]+Tabulka1224[[#This Row],[Cena spolu bez DPH]]</f>
        <v>0</v>
      </c>
      <c r="R69" s="28"/>
      <c r="S69" s="87">
        <v>342160</v>
      </c>
    </row>
    <row r="70" spans="1:19" ht="30" customHeight="1">
      <c r="A70" s="48" t="s">
        <v>615</v>
      </c>
      <c r="B70" s="63" t="s">
        <v>615</v>
      </c>
      <c r="C70" s="83" t="s">
        <v>615</v>
      </c>
      <c r="D70" s="93">
        <v>66</v>
      </c>
      <c r="E70" s="49" t="s">
        <v>639</v>
      </c>
      <c r="F70" s="50" t="s">
        <v>625</v>
      </c>
      <c r="G70" s="51">
        <v>10</v>
      </c>
      <c r="H70" s="51">
        <v>50</v>
      </c>
      <c r="I70" s="52" t="s">
        <v>8</v>
      </c>
      <c r="J70" s="25"/>
      <c r="K70" s="74">
        <f>+Tabulka1224[[#This Row],[Cena za MJ bez DPH ***]]*Tabulka1224[[#This Row],[Předpokládaný odběr]]</f>
        <v>0</v>
      </c>
      <c r="L70" s="66" t="s">
        <v>8</v>
      </c>
      <c r="M70" s="53">
        <v>10</v>
      </c>
      <c r="N70" s="69">
        <v>10</v>
      </c>
      <c r="O70" s="69">
        <v>10</v>
      </c>
      <c r="P70" s="77">
        <v>0</v>
      </c>
      <c r="Q70" s="78">
        <f>+Tabulka1224[[#This Row],[Cena spolu bez DPH]]*Tabulka1224[[#This Row],[DPH]]+Tabulka1224[[#This Row],[Cena spolu bez DPH]]</f>
        <v>0</v>
      </c>
      <c r="R70" s="72"/>
      <c r="S70" s="88">
        <v>330032</v>
      </c>
    </row>
    <row r="71" spans="1:19" ht="30" customHeight="1">
      <c r="A71" s="48" t="s">
        <v>616</v>
      </c>
      <c r="B71" s="63" t="s">
        <v>616</v>
      </c>
      <c r="C71" s="83" t="s">
        <v>616</v>
      </c>
      <c r="D71" s="93">
        <v>67</v>
      </c>
      <c r="E71" s="49" t="s">
        <v>640</v>
      </c>
      <c r="F71" s="50" t="s">
        <v>626</v>
      </c>
      <c r="G71" s="51">
        <v>10</v>
      </c>
      <c r="H71" s="51">
        <v>50</v>
      </c>
      <c r="I71" s="52" t="s">
        <v>8</v>
      </c>
      <c r="J71" s="25"/>
      <c r="K71" s="74">
        <f>+Tabulka1224[[#This Row],[Cena za MJ bez DPH ***]]*Tabulka1224[[#This Row],[Předpokládaný odběr]]</f>
        <v>0</v>
      </c>
      <c r="L71" s="66" t="s">
        <v>8</v>
      </c>
      <c r="M71" s="53">
        <v>10</v>
      </c>
      <c r="N71" s="69">
        <v>10</v>
      </c>
      <c r="O71" s="69">
        <v>10</v>
      </c>
      <c r="P71" s="76">
        <v>0</v>
      </c>
      <c r="Q71" s="78">
        <f>+Tabulka1224[[#This Row],[Cena spolu bez DPH]]*Tabulka1224[[#This Row],[DPH]]+Tabulka1224[[#This Row],[Cena spolu bez DPH]]</f>
        <v>0</v>
      </c>
      <c r="R71" s="72"/>
      <c r="S71" s="88">
        <v>330031</v>
      </c>
    </row>
    <row r="72" spans="1:19" ht="30" customHeight="1">
      <c r="A72" s="49" t="s">
        <v>204</v>
      </c>
      <c r="B72" s="60" t="s">
        <v>204</v>
      </c>
      <c r="C72" s="82" t="s">
        <v>406</v>
      </c>
      <c r="D72" s="94">
        <v>68</v>
      </c>
      <c r="E72" s="49" t="s">
        <v>38</v>
      </c>
      <c r="F72" s="4" t="s">
        <v>150</v>
      </c>
      <c r="G72" s="51">
        <v>15</v>
      </c>
      <c r="H72" s="51">
        <v>20</v>
      </c>
      <c r="I72" s="51" t="s">
        <v>8</v>
      </c>
      <c r="J72" s="25"/>
      <c r="K72" s="74">
        <f>+Tabulka1224[[#This Row],[Cena za MJ bez DPH ***]]*Tabulka1224[[#This Row],[Předpokládaný odběr]]</f>
        <v>0</v>
      </c>
      <c r="L72" s="33" t="s">
        <v>1</v>
      </c>
      <c r="M72" s="27">
        <v>15</v>
      </c>
      <c r="N72" s="27">
        <v>15</v>
      </c>
      <c r="O72" s="27">
        <f>+Tabulka1224[[#This Row],[Toto půjde do marquetu, bude se objednávat celá krabice]]*Tabulka1224[[#This Row],[Počet ks nabízeného produktu v balení (jen případě že se liší od údaje v sloupci L)]]</f>
        <v>225</v>
      </c>
      <c r="P72" s="77">
        <v>0</v>
      </c>
      <c r="Q72" s="78">
        <f>+Tabulka1224[[#This Row],[Cena spolu bez DPH]]*Tabulka1224[[#This Row],[DPH]]+Tabulka1224[[#This Row],[Cena spolu bez DPH]]</f>
        <v>0</v>
      </c>
      <c r="R72" s="28"/>
      <c r="S72" s="87">
        <v>336017</v>
      </c>
    </row>
    <row r="73" spans="1:19" ht="30" customHeight="1">
      <c r="A73" s="1" t="s">
        <v>205</v>
      </c>
      <c r="B73" s="60" t="s">
        <v>205</v>
      </c>
      <c r="C73" s="82" t="s">
        <v>462</v>
      </c>
      <c r="D73" s="93">
        <v>69</v>
      </c>
      <c r="E73" s="49" t="s">
        <v>463</v>
      </c>
      <c r="F73" s="4" t="s">
        <v>464</v>
      </c>
      <c r="G73" s="51" t="s">
        <v>465</v>
      </c>
      <c r="H73" s="51">
        <v>100</v>
      </c>
      <c r="I73" s="51" t="s">
        <v>1</v>
      </c>
      <c r="J73" s="25"/>
      <c r="K73" s="74">
        <f>+Tabulka1224[[#This Row],[Cena za MJ bez DPH ***]]*Tabulka1224[[#This Row],[Předpokládaný odběr]]</f>
        <v>0</v>
      </c>
      <c r="L73" s="33" t="s">
        <v>1</v>
      </c>
      <c r="M73" s="27">
        <v>2.5</v>
      </c>
      <c r="N73" s="27">
        <v>2.5</v>
      </c>
      <c r="O73" s="27">
        <v>2.5</v>
      </c>
      <c r="P73" s="76">
        <v>0</v>
      </c>
      <c r="Q73" s="78">
        <f>+Tabulka1224[[#This Row],[Cena spolu bez DPH]]*Tabulka1224[[#This Row],[DPH]]+Tabulka1224[[#This Row],[Cena spolu bez DPH]]</f>
        <v>0</v>
      </c>
      <c r="R73" s="28"/>
      <c r="S73" s="87">
        <v>191099</v>
      </c>
    </row>
    <row r="74" spans="1:19" ht="30" customHeight="1">
      <c r="A74" s="1" t="s">
        <v>206</v>
      </c>
      <c r="B74" s="60" t="s">
        <v>206</v>
      </c>
      <c r="C74" s="82" t="s">
        <v>466</v>
      </c>
      <c r="D74" s="93">
        <v>70</v>
      </c>
      <c r="E74" s="49" t="s">
        <v>467</v>
      </c>
      <c r="F74" s="4" t="s">
        <v>468</v>
      </c>
      <c r="G74" s="51">
        <v>5</v>
      </c>
      <c r="H74" s="51">
        <v>100</v>
      </c>
      <c r="I74" s="51" t="s">
        <v>1</v>
      </c>
      <c r="J74" s="25"/>
      <c r="K74" s="74">
        <f>+Tabulka1224[[#This Row],[Cena za MJ bez DPH ***]]*Tabulka1224[[#This Row],[Předpokládaný odběr]]</f>
        <v>0</v>
      </c>
      <c r="L74" s="33" t="s">
        <v>1</v>
      </c>
      <c r="M74" s="27">
        <v>5</v>
      </c>
      <c r="N74" s="27">
        <v>5</v>
      </c>
      <c r="O74" s="27">
        <v>5</v>
      </c>
      <c r="P74" s="77">
        <v>0</v>
      </c>
      <c r="Q74" s="78">
        <f>+Tabulka1224[[#This Row],[Cena spolu bez DPH]]*Tabulka1224[[#This Row],[DPH]]+Tabulka1224[[#This Row],[Cena spolu bez DPH]]</f>
        <v>0</v>
      </c>
      <c r="R74" s="28"/>
      <c r="S74" s="87">
        <v>167024</v>
      </c>
    </row>
    <row r="75" spans="1:19" ht="30" customHeight="1">
      <c r="A75" s="1" t="s">
        <v>207</v>
      </c>
      <c r="B75" s="60" t="s">
        <v>207</v>
      </c>
      <c r="C75" s="82" t="s">
        <v>469</v>
      </c>
      <c r="D75" s="93">
        <v>71</v>
      </c>
      <c r="E75" s="49" t="s">
        <v>470</v>
      </c>
      <c r="F75" s="4" t="s">
        <v>471</v>
      </c>
      <c r="G75" s="51">
        <v>5</v>
      </c>
      <c r="H75" s="51">
        <v>50</v>
      </c>
      <c r="I75" s="51" t="s">
        <v>1</v>
      </c>
      <c r="J75" s="25"/>
      <c r="K75" s="74">
        <f>+Tabulka1224[[#This Row],[Cena za MJ bez DPH ***]]*Tabulka1224[[#This Row],[Předpokládaný odběr]]</f>
        <v>0</v>
      </c>
      <c r="L75" s="33" t="s">
        <v>1</v>
      </c>
      <c r="M75" s="27">
        <v>5</v>
      </c>
      <c r="N75" s="27">
        <v>5</v>
      </c>
      <c r="O75" s="27">
        <v>5</v>
      </c>
      <c r="P75" s="76">
        <v>0</v>
      </c>
      <c r="Q75" s="78">
        <f>+Tabulka1224[[#This Row],[Cena spolu bez DPH]]*Tabulka1224[[#This Row],[DPH]]+Tabulka1224[[#This Row],[Cena spolu bez DPH]]</f>
        <v>0</v>
      </c>
      <c r="R75" s="28"/>
      <c r="S75" s="87">
        <v>166970</v>
      </c>
    </row>
    <row r="76" spans="1:19" ht="30" customHeight="1">
      <c r="A76" s="1" t="s">
        <v>208</v>
      </c>
      <c r="B76" s="60" t="s">
        <v>208</v>
      </c>
      <c r="C76" s="82" t="s">
        <v>472</v>
      </c>
      <c r="D76" s="93">
        <v>72</v>
      </c>
      <c r="E76" s="49" t="s">
        <v>473</v>
      </c>
      <c r="F76" s="4" t="s">
        <v>474</v>
      </c>
      <c r="G76" s="51">
        <v>7.5</v>
      </c>
      <c r="H76" s="51">
        <v>50</v>
      </c>
      <c r="I76" s="51" t="s">
        <v>1</v>
      </c>
      <c r="J76" s="25"/>
      <c r="K76" s="74">
        <f>+Tabulka1224[[#This Row],[Cena za MJ bez DPH ***]]*Tabulka1224[[#This Row],[Předpokládaný odběr]]</f>
        <v>0</v>
      </c>
      <c r="L76" s="33" t="s">
        <v>1</v>
      </c>
      <c r="M76" s="27">
        <v>7.5</v>
      </c>
      <c r="N76" s="27">
        <v>7.5</v>
      </c>
      <c r="O76" s="27">
        <v>7.5</v>
      </c>
      <c r="P76" s="77">
        <v>0</v>
      </c>
      <c r="Q76" s="78">
        <f>+Tabulka1224[[#This Row],[Cena spolu bez DPH]]*Tabulka1224[[#This Row],[DPH]]+Tabulka1224[[#This Row],[Cena spolu bez DPH]]</f>
        <v>0</v>
      </c>
      <c r="R76" s="28"/>
      <c r="S76" s="87">
        <v>138070</v>
      </c>
    </row>
    <row r="77" spans="1:19" ht="30" customHeight="1">
      <c r="A77" s="1" t="s">
        <v>210</v>
      </c>
      <c r="B77" s="60" t="s">
        <v>210</v>
      </c>
      <c r="C77" s="82" t="s">
        <v>478</v>
      </c>
      <c r="D77" s="94">
        <v>73</v>
      </c>
      <c r="E77" s="49" t="s">
        <v>479</v>
      </c>
      <c r="F77" s="4" t="s">
        <v>480</v>
      </c>
      <c r="G77" s="51">
        <v>3</v>
      </c>
      <c r="H77" s="51">
        <v>50</v>
      </c>
      <c r="I77" s="51" t="s">
        <v>1</v>
      </c>
      <c r="J77" s="25"/>
      <c r="K77" s="74">
        <f>+Tabulka1224[[#This Row],[Cena za MJ bez DPH ***]]*Tabulka1224[[#This Row],[Předpokládaný odběr]]</f>
        <v>0</v>
      </c>
      <c r="L77" s="33" t="s">
        <v>1</v>
      </c>
      <c r="M77" s="27">
        <v>7.5</v>
      </c>
      <c r="N77" s="27">
        <v>3</v>
      </c>
      <c r="O77" s="27">
        <v>7.5</v>
      </c>
      <c r="P77" s="76">
        <v>0</v>
      </c>
      <c r="Q77" s="78">
        <f>+Tabulka1224[[#This Row],[Cena spolu bez DPH]]*Tabulka1224[[#This Row],[DPH]]+Tabulka1224[[#This Row],[Cena spolu bez DPH]]</f>
        <v>0</v>
      </c>
      <c r="R77" s="28"/>
      <c r="S77" s="87">
        <v>342246</v>
      </c>
    </row>
    <row r="78" spans="1:19" ht="30" customHeight="1">
      <c r="A78" s="1" t="s">
        <v>209</v>
      </c>
      <c r="B78" s="60" t="s">
        <v>209</v>
      </c>
      <c r="C78" s="82" t="s">
        <v>475</v>
      </c>
      <c r="D78" s="93">
        <v>74</v>
      </c>
      <c r="E78" s="49" t="s">
        <v>476</v>
      </c>
      <c r="F78" s="4" t="s">
        <v>477</v>
      </c>
      <c r="G78" s="51">
        <v>5</v>
      </c>
      <c r="H78" s="51">
        <v>20</v>
      </c>
      <c r="I78" s="51" t="s">
        <v>1</v>
      </c>
      <c r="J78" s="25"/>
      <c r="K78" s="74">
        <f>+Tabulka1224[[#This Row],[Cena za MJ bez DPH ***]]*Tabulka1224[[#This Row],[Předpokládaný odběr]]</f>
        <v>0</v>
      </c>
      <c r="L78" s="33" t="s">
        <v>1</v>
      </c>
      <c r="M78" s="27">
        <v>7.5</v>
      </c>
      <c r="N78" s="27">
        <v>5</v>
      </c>
      <c r="O78" s="27">
        <v>7.5</v>
      </c>
      <c r="P78" s="77">
        <v>0</v>
      </c>
      <c r="Q78" s="78">
        <f>+Tabulka1224[[#This Row],[Cena spolu bez DPH]]*Tabulka1224[[#This Row],[DPH]]+Tabulka1224[[#This Row],[Cena spolu bez DPH]]</f>
        <v>0</v>
      </c>
      <c r="R78" s="28"/>
      <c r="S78" s="87">
        <v>230062</v>
      </c>
    </row>
    <row r="79" spans="1:19" ht="30" customHeight="1">
      <c r="A79" s="1" t="s">
        <v>211</v>
      </c>
      <c r="B79" s="60" t="s">
        <v>211</v>
      </c>
      <c r="C79" s="82" t="s">
        <v>481</v>
      </c>
      <c r="D79" s="93">
        <v>75</v>
      </c>
      <c r="E79" s="49" t="s">
        <v>482</v>
      </c>
      <c r="F79" s="4" t="s">
        <v>483</v>
      </c>
      <c r="G79" s="51">
        <v>4.95</v>
      </c>
      <c r="H79" s="51">
        <v>20</v>
      </c>
      <c r="I79" s="51" t="s">
        <v>1</v>
      </c>
      <c r="J79" s="25"/>
      <c r="K79" s="74">
        <f>+Tabulka1224[[#This Row],[Cena za MJ bez DPH ***]]*Tabulka1224[[#This Row],[Předpokládaný odběr]]</f>
        <v>0</v>
      </c>
      <c r="L79" s="33" t="s">
        <v>1</v>
      </c>
      <c r="M79" s="27">
        <v>7.5</v>
      </c>
      <c r="N79" s="27">
        <v>4.95</v>
      </c>
      <c r="O79" s="27">
        <v>7.5</v>
      </c>
      <c r="P79" s="76">
        <v>0</v>
      </c>
      <c r="Q79" s="78">
        <f>+Tabulka1224[[#This Row],[Cena spolu bez DPH]]*Tabulka1224[[#This Row],[DPH]]+Tabulka1224[[#This Row],[Cena spolu bez DPH]]</f>
        <v>0</v>
      </c>
      <c r="R79" s="28"/>
      <c r="S79" s="87">
        <v>138093</v>
      </c>
    </row>
    <row r="80" spans="1:19" ht="30" customHeight="1">
      <c r="A80" s="1" t="s">
        <v>212</v>
      </c>
      <c r="B80" s="60" t="s">
        <v>212</v>
      </c>
      <c r="C80" s="82" t="s">
        <v>484</v>
      </c>
      <c r="D80" s="93">
        <v>76</v>
      </c>
      <c r="E80" s="49" t="s">
        <v>485</v>
      </c>
      <c r="F80" s="4" t="s">
        <v>486</v>
      </c>
      <c r="G80" s="51">
        <v>3.5</v>
      </c>
      <c r="H80" s="51">
        <v>300</v>
      </c>
      <c r="I80" s="51" t="s">
        <v>1</v>
      </c>
      <c r="J80" s="25"/>
      <c r="K80" s="74">
        <f>+Tabulka1224[[#This Row],[Cena za MJ bez DPH ***]]*Tabulka1224[[#This Row],[Předpokládaný odběr]]</f>
        <v>0</v>
      </c>
      <c r="L80" s="33" t="s">
        <v>1</v>
      </c>
      <c r="M80" s="27">
        <v>7.5</v>
      </c>
      <c r="N80" s="27">
        <v>3.5</v>
      </c>
      <c r="O80" s="27">
        <v>7.5</v>
      </c>
      <c r="P80" s="77">
        <v>0</v>
      </c>
      <c r="Q80" s="78">
        <f>+Tabulka1224[[#This Row],[Cena spolu bez DPH]]*Tabulka1224[[#This Row],[DPH]]+Tabulka1224[[#This Row],[Cena spolu bez DPH]]</f>
        <v>0</v>
      </c>
      <c r="R80" s="28"/>
      <c r="S80" s="87">
        <v>342045</v>
      </c>
    </row>
    <row r="81" spans="1:19" ht="30" customHeight="1">
      <c r="A81" s="1" t="s">
        <v>214</v>
      </c>
      <c r="B81" s="60" t="s">
        <v>214</v>
      </c>
      <c r="C81" s="82" t="s">
        <v>487</v>
      </c>
      <c r="D81" s="93">
        <v>77</v>
      </c>
      <c r="E81" s="49" t="s">
        <v>488</v>
      </c>
      <c r="F81" s="4" t="s">
        <v>489</v>
      </c>
      <c r="G81" s="51">
        <v>3</v>
      </c>
      <c r="H81" s="51">
        <v>10</v>
      </c>
      <c r="I81" s="51" t="s">
        <v>1</v>
      </c>
      <c r="J81" s="25"/>
      <c r="K81" s="74">
        <f>+Tabulka1224[[#This Row],[Cena za MJ bez DPH ***]]*Tabulka1224[[#This Row],[Předpokládaný odběr]]</f>
        <v>0</v>
      </c>
      <c r="L81" s="33" t="s">
        <v>1</v>
      </c>
      <c r="M81" s="27">
        <v>3</v>
      </c>
      <c r="N81" s="27">
        <v>3</v>
      </c>
      <c r="O81" s="27">
        <v>3</v>
      </c>
      <c r="P81" s="76">
        <v>0</v>
      </c>
      <c r="Q81" s="78">
        <f>+Tabulka1224[[#This Row],[Cena spolu bez DPH]]*Tabulka1224[[#This Row],[DPH]]+Tabulka1224[[#This Row],[Cena spolu bez DPH]]</f>
        <v>0</v>
      </c>
      <c r="R81" s="28"/>
      <c r="S81" s="87">
        <v>721110</v>
      </c>
    </row>
    <row r="82" spans="1:19" ht="30" customHeight="1">
      <c r="A82" s="1" t="s">
        <v>215</v>
      </c>
      <c r="B82" s="60" t="s">
        <v>215</v>
      </c>
      <c r="C82" s="82" t="s">
        <v>408</v>
      </c>
      <c r="D82" s="94">
        <v>78</v>
      </c>
      <c r="E82" s="49" t="s">
        <v>72</v>
      </c>
      <c r="F82" s="49" t="s">
        <v>61</v>
      </c>
      <c r="G82" s="51">
        <v>40</v>
      </c>
      <c r="H82" s="51">
        <v>2000</v>
      </c>
      <c r="I82" s="51" t="s">
        <v>8</v>
      </c>
      <c r="J82" s="25"/>
      <c r="K82" s="74">
        <f>+Tabulka1224[[#This Row],[Cena za MJ bez DPH ***]]*Tabulka1224[[#This Row],[Předpokládaný odběr]]</f>
        <v>0</v>
      </c>
      <c r="L82" s="33" t="s">
        <v>344</v>
      </c>
      <c r="M82" s="27">
        <v>40</v>
      </c>
      <c r="N82" s="27">
        <v>40</v>
      </c>
      <c r="O82" s="27">
        <v>1</v>
      </c>
      <c r="P82" s="77">
        <v>0</v>
      </c>
      <c r="Q82" s="78">
        <f>+Tabulka1224[[#This Row],[Cena spolu bez DPH]]*Tabulka1224[[#This Row],[DPH]]+Tabulka1224[[#This Row],[Cena spolu bez DPH]]</f>
        <v>0</v>
      </c>
      <c r="R82" s="28"/>
      <c r="S82" s="87">
        <v>337321</v>
      </c>
    </row>
    <row r="83" spans="1:19" ht="30" customHeight="1">
      <c r="A83" s="1" t="s">
        <v>217</v>
      </c>
      <c r="B83" s="60" t="s">
        <v>217</v>
      </c>
      <c r="C83" s="82" t="s">
        <v>410</v>
      </c>
      <c r="D83" s="93">
        <v>79</v>
      </c>
      <c r="E83" s="49" t="s">
        <v>311</v>
      </c>
      <c r="F83" s="5" t="s">
        <v>71</v>
      </c>
      <c r="G83" s="51">
        <v>50</v>
      </c>
      <c r="H83" s="51">
        <v>2000</v>
      </c>
      <c r="I83" s="51" t="s">
        <v>8</v>
      </c>
      <c r="J83" s="25"/>
      <c r="K83" s="74">
        <f>+Tabulka1224[[#This Row],[Cena za MJ bez DPH ***]]*Tabulka1224[[#This Row],[Předpokládaný odběr]]</f>
        <v>0</v>
      </c>
      <c r="L83" s="33" t="s">
        <v>344</v>
      </c>
      <c r="M83" s="27">
        <v>50</v>
      </c>
      <c r="N83" s="27">
        <v>50</v>
      </c>
      <c r="O83" s="27">
        <v>1</v>
      </c>
      <c r="P83" s="76">
        <v>0</v>
      </c>
      <c r="Q83" s="78">
        <f>+Tabulka1224[[#This Row],[Cena spolu bez DPH]]*Tabulka1224[[#This Row],[DPH]]+Tabulka1224[[#This Row],[Cena spolu bez DPH]]</f>
        <v>0</v>
      </c>
      <c r="R83" s="28"/>
      <c r="S83" s="87">
        <v>335969</v>
      </c>
    </row>
    <row r="84" spans="1:19" ht="30" customHeight="1">
      <c r="A84" s="1" t="s">
        <v>216</v>
      </c>
      <c r="B84" s="60" t="s">
        <v>216</v>
      </c>
      <c r="C84" s="82" t="s">
        <v>409</v>
      </c>
      <c r="D84" s="93">
        <v>80</v>
      </c>
      <c r="E84" s="49" t="s">
        <v>310</v>
      </c>
      <c r="F84" s="4" t="s">
        <v>151</v>
      </c>
      <c r="G84" s="51">
        <v>35</v>
      </c>
      <c r="H84" s="51">
        <v>2000</v>
      </c>
      <c r="I84" s="51" t="s">
        <v>8</v>
      </c>
      <c r="J84" s="25"/>
      <c r="K84" s="74">
        <f>+Tabulka1224[[#This Row],[Cena za MJ bez DPH ***]]*Tabulka1224[[#This Row],[Předpokládaný odběr]]</f>
        <v>0</v>
      </c>
      <c r="L84" s="33" t="s">
        <v>344</v>
      </c>
      <c r="M84" s="27">
        <v>35</v>
      </c>
      <c r="N84" s="27">
        <v>35</v>
      </c>
      <c r="O84" s="27">
        <v>1</v>
      </c>
      <c r="P84" s="77">
        <v>0</v>
      </c>
      <c r="Q84" s="78">
        <f>+Tabulka1224[[#This Row],[Cena spolu bez DPH]]*Tabulka1224[[#This Row],[DPH]]+Tabulka1224[[#This Row],[Cena spolu bez DPH]]</f>
        <v>0</v>
      </c>
      <c r="R84" s="28"/>
      <c r="S84" s="87">
        <v>335960</v>
      </c>
    </row>
    <row r="85" spans="1:19" ht="30" customHeight="1">
      <c r="A85" s="1" t="s">
        <v>218</v>
      </c>
      <c r="B85" s="60" t="s">
        <v>218</v>
      </c>
      <c r="C85" s="82" t="s">
        <v>411</v>
      </c>
      <c r="D85" s="93">
        <v>81</v>
      </c>
      <c r="E85" s="49" t="s">
        <v>312</v>
      </c>
      <c r="F85" s="5" t="s">
        <v>71</v>
      </c>
      <c r="G85" s="51">
        <v>50</v>
      </c>
      <c r="H85" s="51">
        <v>2000</v>
      </c>
      <c r="I85" s="51" t="s">
        <v>8</v>
      </c>
      <c r="J85" s="25"/>
      <c r="K85" s="74">
        <f>+Tabulka1224[[#This Row],[Cena za MJ bez DPH ***]]*Tabulka1224[[#This Row],[Předpokládaný odběr]]</f>
        <v>0</v>
      </c>
      <c r="L85" s="33" t="s">
        <v>344</v>
      </c>
      <c r="M85" s="27">
        <v>50</v>
      </c>
      <c r="N85" s="27">
        <v>50</v>
      </c>
      <c r="O85" s="27">
        <v>1</v>
      </c>
      <c r="P85" s="76">
        <v>0</v>
      </c>
      <c r="Q85" s="78">
        <f>+Tabulka1224[[#This Row],[Cena spolu bez DPH]]*Tabulka1224[[#This Row],[DPH]]+Tabulka1224[[#This Row],[Cena spolu bez DPH]]</f>
        <v>0</v>
      </c>
      <c r="R85" s="28"/>
      <c r="S85" s="87">
        <v>335966</v>
      </c>
    </row>
    <row r="86" spans="1:19" ht="30" customHeight="1">
      <c r="A86" s="1" t="s">
        <v>219</v>
      </c>
      <c r="B86" s="60" t="s">
        <v>219</v>
      </c>
      <c r="C86" s="82" t="s">
        <v>412</v>
      </c>
      <c r="D86" s="93">
        <v>82</v>
      </c>
      <c r="E86" s="49" t="s">
        <v>313</v>
      </c>
      <c r="F86" s="5" t="s">
        <v>73</v>
      </c>
      <c r="G86" s="51">
        <v>30</v>
      </c>
      <c r="H86" s="51">
        <v>200</v>
      </c>
      <c r="I86" s="51" t="s">
        <v>8</v>
      </c>
      <c r="J86" s="25"/>
      <c r="K86" s="74">
        <f>+Tabulka1224[[#This Row],[Cena za MJ bez DPH ***]]*Tabulka1224[[#This Row],[Předpokládaný odběr]]</f>
        <v>0</v>
      </c>
      <c r="L86" s="33" t="s">
        <v>344</v>
      </c>
      <c r="M86" s="27">
        <v>50</v>
      </c>
      <c r="N86" s="27">
        <v>30</v>
      </c>
      <c r="O86" s="27">
        <v>1</v>
      </c>
      <c r="P86" s="77">
        <v>0</v>
      </c>
      <c r="Q86" s="78">
        <f>+Tabulka1224[[#This Row],[Cena spolu bez DPH]]*Tabulka1224[[#This Row],[DPH]]+Tabulka1224[[#This Row],[Cena spolu bez DPH]]</f>
        <v>0</v>
      </c>
      <c r="R86" s="28"/>
      <c r="S86" s="87">
        <v>335347</v>
      </c>
    </row>
    <row r="87" spans="1:19" ht="30" customHeight="1">
      <c r="A87" s="1" t="s">
        <v>220</v>
      </c>
      <c r="B87" s="60" t="s">
        <v>220</v>
      </c>
      <c r="C87" s="82" t="s">
        <v>413</v>
      </c>
      <c r="D87" s="94">
        <v>83</v>
      </c>
      <c r="E87" s="49" t="s">
        <v>314</v>
      </c>
      <c r="F87" s="4" t="s">
        <v>112</v>
      </c>
      <c r="G87" s="51">
        <v>60</v>
      </c>
      <c r="H87" s="51">
        <v>200</v>
      </c>
      <c r="I87" s="51" t="s">
        <v>8</v>
      </c>
      <c r="J87" s="25"/>
      <c r="K87" s="74">
        <f>+Tabulka1224[[#This Row],[Cena za MJ bez DPH ***]]*Tabulka1224[[#This Row],[Předpokládaný odběr]]</f>
        <v>0</v>
      </c>
      <c r="L87" s="33" t="s">
        <v>344</v>
      </c>
      <c r="M87" s="27">
        <v>30</v>
      </c>
      <c r="N87" s="27">
        <v>60</v>
      </c>
      <c r="O87" s="27">
        <v>1</v>
      </c>
      <c r="P87" s="76">
        <v>0</v>
      </c>
      <c r="Q87" s="78">
        <f>+Tabulka1224[[#This Row],[Cena spolu bez DPH]]*Tabulka1224[[#This Row],[DPH]]+Tabulka1224[[#This Row],[Cena spolu bez DPH]]</f>
        <v>0</v>
      </c>
      <c r="R87" s="28"/>
      <c r="S87" s="87">
        <v>335673</v>
      </c>
    </row>
    <row r="88" spans="1:19" ht="30" customHeight="1">
      <c r="A88" s="1" t="s">
        <v>221</v>
      </c>
      <c r="B88" s="60" t="s">
        <v>221</v>
      </c>
      <c r="C88" s="82" t="s">
        <v>414</v>
      </c>
      <c r="D88" s="93">
        <v>84</v>
      </c>
      <c r="E88" s="49" t="s">
        <v>315</v>
      </c>
      <c r="F88" s="5" t="s">
        <v>66</v>
      </c>
      <c r="G88" s="51">
        <v>24</v>
      </c>
      <c r="H88" s="51">
        <v>800</v>
      </c>
      <c r="I88" s="51" t="s">
        <v>8</v>
      </c>
      <c r="J88" s="25"/>
      <c r="K88" s="74">
        <f>+Tabulka1224[[#This Row],[Cena za MJ bez DPH ***]]*Tabulka1224[[#This Row],[Předpokládaný odběr]]</f>
        <v>0</v>
      </c>
      <c r="L88" s="33" t="s">
        <v>344</v>
      </c>
      <c r="M88" s="27">
        <v>60</v>
      </c>
      <c r="N88" s="27">
        <v>24</v>
      </c>
      <c r="O88" s="27">
        <v>1</v>
      </c>
      <c r="P88" s="77">
        <v>0</v>
      </c>
      <c r="Q88" s="78">
        <f>+Tabulka1224[[#This Row],[Cena spolu bez DPH]]*Tabulka1224[[#This Row],[DPH]]+Tabulka1224[[#This Row],[Cena spolu bez DPH]]</f>
        <v>0</v>
      </c>
      <c r="R88" s="28"/>
      <c r="S88" s="87">
        <v>335803</v>
      </c>
    </row>
    <row r="89" spans="1:19" ht="30" customHeight="1">
      <c r="A89" s="1" t="s">
        <v>222</v>
      </c>
      <c r="B89" s="60" t="s">
        <v>222</v>
      </c>
      <c r="C89" s="82" t="s">
        <v>415</v>
      </c>
      <c r="D89" s="93">
        <v>85</v>
      </c>
      <c r="E89" s="49" t="s">
        <v>316</v>
      </c>
      <c r="F89" s="4" t="s">
        <v>41</v>
      </c>
      <c r="G89" s="51">
        <v>60</v>
      </c>
      <c r="H89" s="51">
        <v>1000</v>
      </c>
      <c r="I89" s="51" t="s">
        <v>8</v>
      </c>
      <c r="J89" s="25"/>
      <c r="K89" s="74">
        <f>+Tabulka1224[[#This Row],[Cena za MJ bez DPH ***]]*Tabulka1224[[#This Row],[Předpokládaný odběr]]</f>
        <v>0</v>
      </c>
      <c r="L89" s="33" t="s">
        <v>344</v>
      </c>
      <c r="M89" s="27">
        <v>24</v>
      </c>
      <c r="N89" s="27">
        <v>60</v>
      </c>
      <c r="O89" s="27">
        <v>1</v>
      </c>
      <c r="P89" s="76">
        <v>0</v>
      </c>
      <c r="Q89" s="78">
        <f>+Tabulka1224[[#This Row],[Cena spolu bez DPH]]*Tabulka1224[[#This Row],[DPH]]+Tabulka1224[[#This Row],[Cena spolu bez DPH]]</f>
        <v>0</v>
      </c>
      <c r="R89" s="28"/>
      <c r="S89" s="87">
        <v>335910</v>
      </c>
    </row>
    <row r="90" spans="1:19" ht="30" customHeight="1">
      <c r="A90" s="1" t="s">
        <v>223</v>
      </c>
      <c r="B90" s="60" t="s">
        <v>223</v>
      </c>
      <c r="C90" s="82" t="s">
        <v>416</v>
      </c>
      <c r="D90" s="93">
        <v>86</v>
      </c>
      <c r="E90" s="49" t="s">
        <v>317</v>
      </c>
      <c r="F90" s="4" t="s">
        <v>130</v>
      </c>
      <c r="G90" s="51">
        <v>50</v>
      </c>
      <c r="H90" s="51">
        <v>1000</v>
      </c>
      <c r="I90" s="51" t="s">
        <v>8</v>
      </c>
      <c r="J90" s="25"/>
      <c r="K90" s="74">
        <f>+Tabulka1224[[#This Row],[Cena za MJ bez DPH ***]]*Tabulka1224[[#This Row],[Předpokládaný odběr]]</f>
        <v>0</v>
      </c>
      <c r="L90" s="33" t="s">
        <v>344</v>
      </c>
      <c r="M90" s="27">
        <v>50</v>
      </c>
      <c r="N90" s="27">
        <v>50</v>
      </c>
      <c r="O90" s="27">
        <v>1</v>
      </c>
      <c r="P90" s="77">
        <v>0</v>
      </c>
      <c r="Q90" s="78">
        <f>+Tabulka1224[[#This Row],[Cena spolu bez DPH]]*Tabulka1224[[#This Row],[DPH]]+Tabulka1224[[#This Row],[Cena spolu bez DPH]]</f>
        <v>0</v>
      </c>
      <c r="R90" s="28"/>
      <c r="S90" s="87">
        <v>335913</v>
      </c>
    </row>
    <row r="91" spans="1:19" ht="30" customHeight="1">
      <c r="A91" s="1" t="s">
        <v>226</v>
      </c>
      <c r="B91" s="60" t="s">
        <v>226</v>
      </c>
      <c r="C91" s="82" t="s">
        <v>419</v>
      </c>
      <c r="D91" s="93">
        <v>87</v>
      </c>
      <c r="E91" s="49" t="s">
        <v>56</v>
      </c>
      <c r="F91" s="4" t="s">
        <v>137</v>
      </c>
      <c r="G91" s="51">
        <v>100</v>
      </c>
      <c r="H91" s="51">
        <v>1000</v>
      </c>
      <c r="I91" s="51" t="s">
        <v>8</v>
      </c>
      <c r="J91" s="25"/>
      <c r="K91" s="74">
        <f>+Tabulka1224[[#This Row],[Cena za MJ bez DPH ***]]*Tabulka1224[[#This Row],[Předpokládaný odběr]]</f>
        <v>0</v>
      </c>
      <c r="L91" s="33" t="s">
        <v>344</v>
      </c>
      <c r="M91" s="27">
        <v>100</v>
      </c>
      <c r="N91" s="27">
        <v>100</v>
      </c>
      <c r="O91" s="27">
        <v>1</v>
      </c>
      <c r="P91" s="76">
        <v>0</v>
      </c>
      <c r="Q91" s="78">
        <f>+Tabulka1224[[#This Row],[Cena spolu bez DPH]]*Tabulka1224[[#This Row],[DPH]]+Tabulka1224[[#This Row],[Cena spolu bez DPH]]</f>
        <v>0</v>
      </c>
      <c r="R91" s="28"/>
      <c r="S91" s="87">
        <v>336851</v>
      </c>
    </row>
    <row r="92" spans="1:19" ht="30" customHeight="1">
      <c r="A92" s="1" t="s">
        <v>227</v>
      </c>
      <c r="B92" s="60" t="s">
        <v>227</v>
      </c>
      <c r="C92" s="82" t="s">
        <v>420</v>
      </c>
      <c r="D92" s="94">
        <v>88</v>
      </c>
      <c r="E92" s="49" t="s">
        <v>44</v>
      </c>
      <c r="F92" s="4" t="s">
        <v>45</v>
      </c>
      <c r="G92" s="51">
        <v>48</v>
      </c>
      <c r="H92" s="51">
        <v>500</v>
      </c>
      <c r="I92" s="51" t="s">
        <v>8</v>
      </c>
      <c r="J92" s="25"/>
      <c r="K92" s="74">
        <f>+Tabulka1224[[#This Row],[Cena za MJ bez DPH ***]]*Tabulka1224[[#This Row],[Předpokládaný odběr]]</f>
        <v>0</v>
      </c>
      <c r="L92" s="33" t="s">
        <v>344</v>
      </c>
      <c r="M92" s="27">
        <v>48</v>
      </c>
      <c r="N92" s="27">
        <v>48</v>
      </c>
      <c r="O92" s="27">
        <v>1</v>
      </c>
      <c r="P92" s="77">
        <v>0</v>
      </c>
      <c r="Q92" s="78">
        <f>+Tabulka1224[[#This Row],[Cena spolu bez DPH]]*Tabulka1224[[#This Row],[DPH]]+Tabulka1224[[#This Row],[Cena spolu bez DPH]]</f>
        <v>0</v>
      </c>
      <c r="R92" s="28"/>
      <c r="S92" s="87">
        <v>335592</v>
      </c>
    </row>
    <row r="93" spans="1:19" ht="30" customHeight="1">
      <c r="A93" s="1" t="s">
        <v>228</v>
      </c>
      <c r="B93" s="60" t="s">
        <v>228</v>
      </c>
      <c r="C93" s="82" t="s">
        <v>421</v>
      </c>
      <c r="D93" s="93">
        <v>89</v>
      </c>
      <c r="E93" s="49" t="s">
        <v>108</v>
      </c>
      <c r="F93" s="4" t="s">
        <v>109</v>
      </c>
      <c r="G93" s="51">
        <v>120</v>
      </c>
      <c r="H93" s="51">
        <v>500</v>
      </c>
      <c r="I93" s="51" t="s">
        <v>8</v>
      </c>
      <c r="J93" s="25"/>
      <c r="K93" s="74">
        <f>+Tabulka1224[[#This Row],[Cena za MJ bez DPH ***]]*Tabulka1224[[#This Row],[Předpokládaný odběr]]</f>
        <v>0</v>
      </c>
      <c r="L93" s="33" t="s">
        <v>344</v>
      </c>
      <c r="M93" s="27">
        <v>120</v>
      </c>
      <c r="N93" s="27">
        <v>120</v>
      </c>
      <c r="O93" s="27">
        <v>1</v>
      </c>
      <c r="P93" s="76">
        <v>0</v>
      </c>
      <c r="Q93" s="78">
        <f>+Tabulka1224[[#This Row],[Cena spolu bez DPH]]*Tabulka1224[[#This Row],[DPH]]+Tabulka1224[[#This Row],[Cena spolu bez DPH]]</f>
        <v>0</v>
      </c>
      <c r="R93" s="28"/>
      <c r="S93" s="87">
        <v>335907</v>
      </c>
    </row>
    <row r="94" spans="1:19" ht="30" customHeight="1">
      <c r="A94" s="1" t="s">
        <v>224</v>
      </c>
      <c r="B94" s="60" t="s">
        <v>224</v>
      </c>
      <c r="C94" s="82" t="s">
        <v>417</v>
      </c>
      <c r="D94" s="93">
        <v>90</v>
      </c>
      <c r="E94" s="49" t="s">
        <v>318</v>
      </c>
      <c r="F94" s="4" t="s">
        <v>43</v>
      </c>
      <c r="G94" s="51">
        <v>40</v>
      </c>
      <c r="H94" s="51">
        <v>500</v>
      </c>
      <c r="I94" s="51" t="s">
        <v>8</v>
      </c>
      <c r="J94" s="25"/>
      <c r="K94" s="74">
        <f>+Tabulka1224[[#This Row],[Cena za MJ bez DPH ***]]*Tabulka1224[[#This Row],[Předpokládaný odběr]]</f>
        <v>0</v>
      </c>
      <c r="L94" s="33" t="s">
        <v>344</v>
      </c>
      <c r="M94" s="27">
        <v>40</v>
      </c>
      <c r="N94" s="27">
        <v>40</v>
      </c>
      <c r="O94" s="27">
        <v>1</v>
      </c>
      <c r="P94" s="77">
        <v>0</v>
      </c>
      <c r="Q94" s="78">
        <f>+Tabulka1224[[#This Row],[Cena spolu bez DPH]]*Tabulka1224[[#This Row],[DPH]]+Tabulka1224[[#This Row],[Cena spolu bez DPH]]</f>
        <v>0</v>
      </c>
      <c r="R94" s="28"/>
      <c r="S94" s="87">
        <v>337514</v>
      </c>
    </row>
    <row r="95" spans="1:19" ht="30" customHeight="1">
      <c r="A95" s="49" t="s">
        <v>229</v>
      </c>
      <c r="B95" s="60" t="s">
        <v>229</v>
      </c>
      <c r="C95" s="82" t="s">
        <v>422</v>
      </c>
      <c r="D95" s="93">
        <v>91</v>
      </c>
      <c r="E95" s="49" t="s">
        <v>46</v>
      </c>
      <c r="F95" s="4" t="s">
        <v>70</v>
      </c>
      <c r="G95" s="51">
        <v>120</v>
      </c>
      <c r="H95" s="51">
        <v>500</v>
      </c>
      <c r="I95" s="51" t="s">
        <v>8</v>
      </c>
      <c r="J95" s="25"/>
      <c r="K95" s="74">
        <f>+Tabulka1224[[#This Row],[Cena za MJ bez DPH ***]]*Tabulka1224[[#This Row],[Předpokládaný odběr]]</f>
        <v>0</v>
      </c>
      <c r="L95" s="33" t="s">
        <v>344</v>
      </c>
      <c r="M95" s="31">
        <v>120</v>
      </c>
      <c r="N95" s="31">
        <v>120</v>
      </c>
      <c r="O95" s="27">
        <v>1</v>
      </c>
      <c r="P95" s="76">
        <v>0</v>
      </c>
      <c r="Q95" s="78">
        <f>+Tabulka1224[[#This Row],[Cena spolu bez DPH]]*Tabulka1224[[#This Row],[DPH]]+Tabulka1224[[#This Row],[Cena spolu bez DPH]]</f>
        <v>0</v>
      </c>
      <c r="R95" s="28"/>
      <c r="S95" s="87">
        <v>335903</v>
      </c>
    </row>
    <row r="96" spans="1:19" ht="30" customHeight="1">
      <c r="A96" s="1" t="s">
        <v>230</v>
      </c>
      <c r="B96" s="60" t="s">
        <v>230</v>
      </c>
      <c r="C96" s="82" t="s">
        <v>424</v>
      </c>
      <c r="D96" s="93">
        <v>92</v>
      </c>
      <c r="E96" s="49" t="s">
        <v>123</v>
      </c>
      <c r="F96" s="4" t="s">
        <v>124</v>
      </c>
      <c r="G96" s="51">
        <v>40</v>
      </c>
      <c r="H96" s="51">
        <v>500</v>
      </c>
      <c r="I96" s="51" t="s">
        <v>8</v>
      </c>
      <c r="J96" s="25"/>
      <c r="K96" s="74">
        <f>+Tabulka1224[[#This Row],[Cena za MJ bez DPH ***]]*Tabulka1224[[#This Row],[Předpokládaný odběr]]</f>
        <v>0</v>
      </c>
      <c r="L96" s="33" t="s">
        <v>344</v>
      </c>
      <c r="M96" s="27">
        <v>40</v>
      </c>
      <c r="N96" s="27">
        <v>40</v>
      </c>
      <c r="O96" s="27">
        <v>1</v>
      </c>
      <c r="P96" s="77">
        <v>0</v>
      </c>
      <c r="Q96" s="78">
        <f>+Tabulka1224[[#This Row],[Cena spolu bez DPH]]*Tabulka1224[[#This Row],[DPH]]+Tabulka1224[[#This Row],[Cena spolu bez DPH]]</f>
        <v>0</v>
      </c>
      <c r="R96" s="28"/>
      <c r="S96" s="87">
        <v>335727</v>
      </c>
    </row>
    <row r="97" spans="1:19" ht="30" customHeight="1">
      <c r="A97" s="1" t="s">
        <v>231</v>
      </c>
      <c r="B97" s="60" t="s">
        <v>231</v>
      </c>
      <c r="C97" s="82" t="s">
        <v>425</v>
      </c>
      <c r="D97" s="94">
        <v>93</v>
      </c>
      <c r="E97" s="49" t="s">
        <v>125</v>
      </c>
      <c r="F97" s="4" t="s">
        <v>124</v>
      </c>
      <c r="G97" s="51">
        <v>40</v>
      </c>
      <c r="H97" s="51">
        <v>500</v>
      </c>
      <c r="I97" s="51" t="s">
        <v>8</v>
      </c>
      <c r="J97" s="25"/>
      <c r="K97" s="74">
        <f>+Tabulka1224[[#This Row],[Cena za MJ bez DPH ***]]*Tabulka1224[[#This Row],[Předpokládaný odběr]]</f>
        <v>0</v>
      </c>
      <c r="L97" s="33" t="s">
        <v>344</v>
      </c>
      <c r="M97" s="27">
        <v>40</v>
      </c>
      <c r="N97" s="27">
        <v>40</v>
      </c>
      <c r="O97" s="27">
        <v>1</v>
      </c>
      <c r="P97" s="76">
        <v>0</v>
      </c>
      <c r="Q97" s="78">
        <f>+Tabulka1224[[#This Row],[Cena spolu bez DPH]]*Tabulka1224[[#This Row],[DPH]]+Tabulka1224[[#This Row],[Cena spolu bez DPH]]</f>
        <v>0</v>
      </c>
      <c r="R97" s="28"/>
      <c r="S97" s="87">
        <v>335728</v>
      </c>
    </row>
    <row r="98" spans="1:19" ht="30" customHeight="1">
      <c r="A98" s="1" t="s">
        <v>232</v>
      </c>
      <c r="B98" s="60" t="s">
        <v>232</v>
      </c>
      <c r="C98" s="82" t="s">
        <v>426</v>
      </c>
      <c r="D98" s="93">
        <v>94</v>
      </c>
      <c r="E98" s="49" t="s">
        <v>131</v>
      </c>
      <c r="F98" s="4" t="s">
        <v>132</v>
      </c>
      <c r="G98" s="51">
        <v>24</v>
      </c>
      <c r="H98" s="51">
        <v>50</v>
      </c>
      <c r="I98" s="51" t="s">
        <v>8</v>
      </c>
      <c r="J98" s="25"/>
      <c r="K98" s="74">
        <f>+Tabulka1224[[#This Row],[Cena za MJ bez DPH ***]]*Tabulka1224[[#This Row],[Předpokládaný odběr]]</f>
        <v>0</v>
      </c>
      <c r="L98" s="33" t="s">
        <v>344</v>
      </c>
      <c r="M98" s="27">
        <v>24</v>
      </c>
      <c r="N98" s="27">
        <v>24</v>
      </c>
      <c r="O98" s="27">
        <v>1</v>
      </c>
      <c r="P98" s="77">
        <v>0</v>
      </c>
      <c r="Q98" s="78">
        <f>+Tabulka1224[[#This Row],[Cena spolu bez DPH]]*Tabulka1224[[#This Row],[DPH]]+Tabulka1224[[#This Row],[Cena spolu bez DPH]]</f>
        <v>0</v>
      </c>
      <c r="R98" s="28"/>
      <c r="S98" s="87">
        <v>335886</v>
      </c>
    </row>
    <row r="99" spans="1:19" ht="30" customHeight="1">
      <c r="A99" s="44" t="s">
        <v>352</v>
      </c>
      <c r="B99" s="62" t="s">
        <v>352</v>
      </c>
      <c r="C99" s="81" t="s">
        <v>455</v>
      </c>
      <c r="D99" s="93">
        <v>95</v>
      </c>
      <c r="E99" s="22" t="s">
        <v>328</v>
      </c>
      <c r="F99" s="23" t="s">
        <v>330</v>
      </c>
      <c r="G99" s="24">
        <f>40*0.15</f>
        <v>6</v>
      </c>
      <c r="H99" s="24">
        <v>200</v>
      </c>
      <c r="I99" s="24" t="s">
        <v>8</v>
      </c>
      <c r="J99" s="25"/>
      <c r="K99" s="74">
        <f>+Tabulka1224[[#This Row],[Cena za MJ bez DPH ***]]*Tabulka1224[[#This Row],[Předpokládaný odběr]]</f>
        <v>0</v>
      </c>
      <c r="L99" s="65" t="s">
        <v>344</v>
      </c>
      <c r="M99" s="67">
        <v>40</v>
      </c>
      <c r="N99" s="67">
        <v>40</v>
      </c>
      <c r="O99" s="67">
        <v>1</v>
      </c>
      <c r="P99" s="76">
        <v>0</v>
      </c>
      <c r="Q99" s="78">
        <f>+Tabulka1224[[#This Row],[Cena spolu bez DPH]]*Tabulka1224[[#This Row],[DPH]]+Tabulka1224[[#This Row],[Cena spolu bez DPH]]</f>
        <v>0</v>
      </c>
      <c r="R99" s="32"/>
      <c r="S99" s="87">
        <v>335611</v>
      </c>
    </row>
    <row r="100" spans="1:19" ht="30" customHeight="1">
      <c r="A100" s="49" t="s">
        <v>233</v>
      </c>
      <c r="B100" s="60" t="s">
        <v>233</v>
      </c>
      <c r="C100" s="82" t="s">
        <v>427</v>
      </c>
      <c r="D100" s="93">
        <v>96</v>
      </c>
      <c r="E100" s="49" t="s">
        <v>47</v>
      </c>
      <c r="F100" s="4" t="s">
        <v>48</v>
      </c>
      <c r="G100" s="51">
        <v>90</v>
      </c>
      <c r="H100" s="51">
        <v>1000</v>
      </c>
      <c r="I100" s="51" t="s">
        <v>8</v>
      </c>
      <c r="J100" s="25"/>
      <c r="K100" s="74">
        <f>+Tabulka1224[[#This Row],[Cena za MJ bez DPH ***]]*Tabulka1224[[#This Row],[Předpokládaný odběr]]</f>
        <v>0</v>
      </c>
      <c r="L100" s="33" t="s">
        <v>344</v>
      </c>
      <c r="M100" s="27">
        <v>90</v>
      </c>
      <c r="N100" s="27">
        <v>90</v>
      </c>
      <c r="O100" s="27">
        <v>1</v>
      </c>
      <c r="P100" s="77">
        <v>0</v>
      </c>
      <c r="Q100" s="78">
        <f>+Tabulka1224[[#This Row],[Cena spolu bez DPH]]*Tabulka1224[[#This Row],[DPH]]+Tabulka1224[[#This Row],[Cena spolu bez DPH]]</f>
        <v>0</v>
      </c>
      <c r="R100" s="28"/>
      <c r="S100" s="87">
        <v>335979</v>
      </c>
    </row>
    <row r="101" spans="1:19" ht="30" customHeight="1">
      <c r="A101" s="49" t="s">
        <v>234</v>
      </c>
      <c r="B101" s="60" t="s">
        <v>234</v>
      </c>
      <c r="C101" s="82" t="s">
        <v>428</v>
      </c>
      <c r="D101" s="93">
        <v>97</v>
      </c>
      <c r="E101" s="6" t="s">
        <v>319</v>
      </c>
      <c r="F101" s="4" t="s">
        <v>133</v>
      </c>
      <c r="G101" s="51">
        <v>90</v>
      </c>
      <c r="H101" s="51">
        <v>180</v>
      </c>
      <c r="I101" s="51" t="s">
        <v>8</v>
      </c>
      <c r="J101" s="25"/>
      <c r="K101" s="74">
        <f>+Tabulka1224[[#This Row],[Cena za MJ bez DPH ***]]*Tabulka1224[[#This Row],[Předpokládaný odběr]]</f>
        <v>0</v>
      </c>
      <c r="L101" s="34" t="s">
        <v>344</v>
      </c>
      <c r="M101" s="31">
        <v>90</v>
      </c>
      <c r="N101" s="31">
        <v>90</v>
      </c>
      <c r="O101" s="31">
        <v>1</v>
      </c>
      <c r="P101" s="76">
        <v>0</v>
      </c>
      <c r="Q101" s="78">
        <f>+Tabulka1224[[#This Row],[Cena spolu bez DPH]]*Tabulka1224[[#This Row],[DPH]]+Tabulka1224[[#This Row],[Cena spolu bez DPH]]</f>
        <v>0</v>
      </c>
      <c r="R101" s="28"/>
      <c r="S101" s="87">
        <v>335978</v>
      </c>
    </row>
    <row r="102" spans="1:19" ht="30" customHeight="1">
      <c r="A102" s="49" t="s">
        <v>225</v>
      </c>
      <c r="B102" s="60" t="s">
        <v>225</v>
      </c>
      <c r="C102" s="82" t="s">
        <v>418</v>
      </c>
      <c r="D102" s="94">
        <v>98</v>
      </c>
      <c r="E102" s="49" t="s">
        <v>646</v>
      </c>
      <c r="F102" s="4" t="s">
        <v>42</v>
      </c>
      <c r="G102" s="51">
        <v>60</v>
      </c>
      <c r="H102" s="51">
        <v>180</v>
      </c>
      <c r="I102" s="51" t="s">
        <v>8</v>
      </c>
      <c r="J102" s="25"/>
      <c r="K102" s="74">
        <f>+Tabulka1224[[#This Row],[Cena za MJ bez DPH ***]]*Tabulka1224[[#This Row],[Předpokládaný odběr]]</f>
        <v>0</v>
      </c>
      <c r="L102" s="34" t="s">
        <v>344</v>
      </c>
      <c r="M102" s="31">
        <v>60</v>
      </c>
      <c r="N102" s="31">
        <v>60</v>
      </c>
      <c r="O102" s="31">
        <v>1</v>
      </c>
      <c r="P102" s="77">
        <v>0</v>
      </c>
      <c r="Q102" s="78">
        <f>+Tabulka1224[[#This Row],[Cena spolu bez DPH]]*Tabulka1224[[#This Row],[DPH]]+Tabulka1224[[#This Row],[Cena spolu bez DPH]]</f>
        <v>0</v>
      </c>
      <c r="R102" s="28"/>
      <c r="S102" s="87">
        <v>335943</v>
      </c>
    </row>
    <row r="103" spans="1:19" ht="30" customHeight="1">
      <c r="A103" s="49" t="s">
        <v>235</v>
      </c>
      <c r="B103" s="60" t="s">
        <v>235</v>
      </c>
      <c r="C103" s="82" t="s">
        <v>429</v>
      </c>
      <c r="D103" s="93">
        <v>99</v>
      </c>
      <c r="E103" s="49" t="s">
        <v>49</v>
      </c>
      <c r="F103" s="4" t="s">
        <v>148</v>
      </c>
      <c r="G103" s="51">
        <v>160</v>
      </c>
      <c r="H103" s="51">
        <v>500</v>
      </c>
      <c r="I103" s="51" t="s">
        <v>8</v>
      </c>
      <c r="J103" s="25"/>
      <c r="K103" s="74">
        <f>+Tabulka1224[[#This Row],[Cena za MJ bez DPH ***]]*Tabulka1224[[#This Row],[Předpokládaný odběr]]</f>
        <v>0</v>
      </c>
      <c r="L103" s="34" t="s">
        <v>344</v>
      </c>
      <c r="M103" s="31">
        <v>160</v>
      </c>
      <c r="N103" s="31">
        <v>160</v>
      </c>
      <c r="O103" s="31">
        <v>1</v>
      </c>
      <c r="P103" s="76">
        <v>0</v>
      </c>
      <c r="Q103" s="78">
        <f>+Tabulka1224[[#This Row],[Cena spolu bez DPH]]*Tabulka1224[[#This Row],[DPH]]+Tabulka1224[[#This Row],[Cena spolu bez DPH]]</f>
        <v>0</v>
      </c>
      <c r="R103" s="28"/>
      <c r="S103" s="87">
        <v>335687</v>
      </c>
    </row>
    <row r="104" spans="1:19" ht="30" customHeight="1">
      <c r="A104" s="49" t="s">
        <v>236</v>
      </c>
      <c r="B104" s="60" t="s">
        <v>236</v>
      </c>
      <c r="C104" s="82" t="s">
        <v>430</v>
      </c>
      <c r="D104" s="93">
        <v>100</v>
      </c>
      <c r="E104" s="49" t="s">
        <v>126</v>
      </c>
      <c r="F104" s="4" t="s">
        <v>127</v>
      </c>
      <c r="G104" s="51">
        <v>100</v>
      </c>
      <c r="H104" s="51">
        <v>1000</v>
      </c>
      <c r="I104" s="51" t="s">
        <v>8</v>
      </c>
      <c r="J104" s="25"/>
      <c r="K104" s="74">
        <f>+Tabulka1224[[#This Row],[Cena za MJ bez DPH ***]]*Tabulka1224[[#This Row],[Předpokládaný odběr]]</f>
        <v>0</v>
      </c>
      <c r="L104" s="34" t="s">
        <v>344</v>
      </c>
      <c r="M104" s="31">
        <v>100</v>
      </c>
      <c r="N104" s="31">
        <v>100</v>
      </c>
      <c r="O104" s="31">
        <v>1</v>
      </c>
      <c r="P104" s="77">
        <v>0</v>
      </c>
      <c r="Q104" s="78">
        <f>+Tabulka1224[[#This Row],[Cena spolu bez DPH]]*Tabulka1224[[#This Row],[DPH]]+Tabulka1224[[#This Row],[Cena spolu bez DPH]]</f>
        <v>0</v>
      </c>
      <c r="R104" s="28"/>
      <c r="S104" s="87">
        <v>335934</v>
      </c>
    </row>
    <row r="105" spans="1:19" ht="30" customHeight="1">
      <c r="A105" s="49" t="s">
        <v>237</v>
      </c>
      <c r="B105" s="60" t="s">
        <v>237</v>
      </c>
      <c r="C105" s="82" t="s">
        <v>431</v>
      </c>
      <c r="D105" s="93">
        <v>101</v>
      </c>
      <c r="E105" s="49" t="s">
        <v>50</v>
      </c>
      <c r="F105" s="4" t="s">
        <v>76</v>
      </c>
      <c r="G105" s="51">
        <v>105</v>
      </c>
      <c r="H105" s="51">
        <v>1000</v>
      </c>
      <c r="I105" s="51" t="s">
        <v>8</v>
      </c>
      <c r="J105" s="25"/>
      <c r="K105" s="74">
        <f>+Tabulka1224[[#This Row],[Cena za MJ bez DPH ***]]*Tabulka1224[[#This Row],[Předpokládaný odběr]]</f>
        <v>0</v>
      </c>
      <c r="L105" s="34" t="s">
        <v>344</v>
      </c>
      <c r="M105" s="31">
        <v>105</v>
      </c>
      <c r="N105" s="31">
        <v>105</v>
      </c>
      <c r="O105" s="31">
        <v>1</v>
      </c>
      <c r="P105" s="76">
        <v>0</v>
      </c>
      <c r="Q105" s="78">
        <f>+Tabulka1224[[#This Row],[Cena spolu bez DPH]]*Tabulka1224[[#This Row],[DPH]]+Tabulka1224[[#This Row],[Cena spolu bez DPH]]</f>
        <v>0</v>
      </c>
      <c r="R105" s="28"/>
      <c r="S105" s="87">
        <v>336322</v>
      </c>
    </row>
    <row r="106" spans="1:19" ht="30" customHeight="1">
      <c r="A106" s="49" t="s">
        <v>292</v>
      </c>
      <c r="B106" s="60" t="s">
        <v>292</v>
      </c>
      <c r="C106" s="82" t="s">
        <v>451</v>
      </c>
      <c r="D106" s="93">
        <v>102</v>
      </c>
      <c r="E106" s="49" t="s">
        <v>647</v>
      </c>
      <c r="F106" s="4" t="s">
        <v>301</v>
      </c>
      <c r="G106" s="51">
        <v>105</v>
      </c>
      <c r="H106" s="51">
        <v>1000</v>
      </c>
      <c r="I106" s="51" t="s">
        <v>8</v>
      </c>
      <c r="J106" s="25"/>
      <c r="K106" s="74">
        <f>+Tabulka1224[[#This Row],[Cena za MJ bez DPH ***]]*Tabulka1224[[#This Row],[Předpokládaný odběr]]</f>
        <v>0</v>
      </c>
      <c r="L106" s="34" t="s">
        <v>344</v>
      </c>
      <c r="M106" s="31">
        <v>105</v>
      </c>
      <c r="N106" s="31">
        <v>105</v>
      </c>
      <c r="O106" s="31">
        <v>1</v>
      </c>
      <c r="P106" s="77">
        <v>0</v>
      </c>
      <c r="Q106" s="78">
        <f>+Tabulka1224[[#This Row],[Cena spolu bez DPH]]*Tabulka1224[[#This Row],[DPH]]+Tabulka1224[[#This Row],[Cena spolu bez DPH]]</f>
        <v>0</v>
      </c>
      <c r="R106" s="28"/>
      <c r="S106" s="87">
        <v>336322</v>
      </c>
    </row>
    <row r="107" spans="1:19" ht="30" customHeight="1">
      <c r="A107" s="49" t="s">
        <v>291</v>
      </c>
      <c r="B107" s="60" t="s">
        <v>291</v>
      </c>
      <c r="C107" s="82" t="s">
        <v>450</v>
      </c>
      <c r="D107" s="94">
        <v>103</v>
      </c>
      <c r="E107" s="49" t="s">
        <v>648</v>
      </c>
      <c r="F107" s="4" t="s">
        <v>300</v>
      </c>
      <c r="G107" s="51">
        <v>135</v>
      </c>
      <c r="H107" s="51">
        <v>500</v>
      </c>
      <c r="I107" s="51" t="s">
        <v>8</v>
      </c>
      <c r="J107" s="25"/>
      <c r="K107" s="74">
        <f>+Tabulka1224[[#This Row],[Cena za MJ bez DPH ***]]*Tabulka1224[[#This Row],[Předpokládaný odběr]]</f>
        <v>0</v>
      </c>
      <c r="L107" s="34" t="s">
        <v>8</v>
      </c>
      <c r="M107" s="31">
        <v>135</v>
      </c>
      <c r="N107" s="31">
        <v>135</v>
      </c>
      <c r="O107" s="31">
        <v>1</v>
      </c>
      <c r="P107" s="76">
        <v>0</v>
      </c>
      <c r="Q107" s="78">
        <f>+Tabulka1224[[#This Row],[Cena spolu bez DPH]]*Tabulka1224[[#This Row],[DPH]]+Tabulka1224[[#This Row],[Cena spolu bez DPH]]</f>
        <v>0</v>
      </c>
      <c r="R107" s="28"/>
      <c r="S107" s="87">
        <v>336136</v>
      </c>
    </row>
    <row r="108" spans="1:19" ht="30" customHeight="1">
      <c r="A108" s="1" t="s">
        <v>238</v>
      </c>
      <c r="B108" s="60" t="s">
        <v>238</v>
      </c>
      <c r="C108" s="82" t="s">
        <v>432</v>
      </c>
      <c r="D108" s="93">
        <v>104</v>
      </c>
      <c r="E108" s="49" t="s">
        <v>104</v>
      </c>
      <c r="F108" s="4" t="s">
        <v>105</v>
      </c>
      <c r="G108" s="51">
        <v>225</v>
      </c>
      <c r="H108" s="51">
        <v>500</v>
      </c>
      <c r="I108" s="51" t="s">
        <v>8</v>
      </c>
      <c r="J108" s="25"/>
      <c r="K108" s="74">
        <f>+Tabulka1224[[#This Row],[Cena za MJ bez DPH ***]]*Tabulka1224[[#This Row],[Předpokládaný odběr]]</f>
        <v>0</v>
      </c>
      <c r="L108" s="33" t="s">
        <v>344</v>
      </c>
      <c r="M108" s="27">
        <v>225</v>
      </c>
      <c r="N108" s="27">
        <v>225</v>
      </c>
      <c r="O108" s="27">
        <v>1</v>
      </c>
      <c r="P108" s="77">
        <v>0</v>
      </c>
      <c r="Q108" s="78">
        <f>+Tabulka1224[[#This Row],[Cena spolu bez DPH]]*Tabulka1224[[#This Row],[DPH]]+Tabulka1224[[#This Row],[Cena spolu bez DPH]]</f>
        <v>0</v>
      </c>
      <c r="R108" s="28"/>
      <c r="S108" s="87">
        <v>335844</v>
      </c>
    </row>
    <row r="109" spans="1:19" ht="30" customHeight="1">
      <c r="A109" s="1" t="s">
        <v>239</v>
      </c>
      <c r="B109" s="60" t="s">
        <v>239</v>
      </c>
      <c r="C109" s="82" t="s">
        <v>433</v>
      </c>
      <c r="D109" s="93">
        <v>105</v>
      </c>
      <c r="E109" s="49" t="s">
        <v>118</v>
      </c>
      <c r="F109" s="4" t="s">
        <v>134</v>
      </c>
      <c r="G109" s="51">
        <v>125</v>
      </c>
      <c r="H109" s="51">
        <v>375</v>
      </c>
      <c r="I109" s="51" t="s">
        <v>8</v>
      </c>
      <c r="J109" s="25"/>
      <c r="K109" s="74">
        <f>+Tabulka1224[[#This Row],[Cena za MJ bez DPH ***]]*Tabulka1224[[#This Row],[Předpokládaný odběr]]</f>
        <v>0</v>
      </c>
      <c r="L109" s="33" t="s">
        <v>344</v>
      </c>
      <c r="M109" s="27">
        <v>125</v>
      </c>
      <c r="N109" s="27">
        <v>125</v>
      </c>
      <c r="O109" s="27">
        <v>1</v>
      </c>
      <c r="P109" s="76">
        <v>0</v>
      </c>
      <c r="Q109" s="78">
        <f>+Tabulka1224[[#This Row],[Cena spolu bez DPH]]*Tabulka1224[[#This Row],[DPH]]+Tabulka1224[[#This Row],[Cena spolu bez DPH]]</f>
        <v>0</v>
      </c>
      <c r="R109" s="28"/>
      <c r="S109" s="87">
        <v>335861</v>
      </c>
    </row>
    <row r="110" spans="1:19" ht="30" customHeight="1">
      <c r="A110" s="1" t="s">
        <v>240</v>
      </c>
      <c r="B110" s="60" t="s">
        <v>240</v>
      </c>
      <c r="C110" s="82" t="s">
        <v>434</v>
      </c>
      <c r="D110" s="93">
        <v>106</v>
      </c>
      <c r="E110" s="49" t="s">
        <v>119</v>
      </c>
      <c r="F110" s="4" t="s">
        <v>135</v>
      </c>
      <c r="G110" s="51">
        <v>125</v>
      </c>
      <c r="H110" s="51">
        <v>375</v>
      </c>
      <c r="I110" s="51" t="s">
        <v>8</v>
      </c>
      <c r="J110" s="25"/>
      <c r="K110" s="74">
        <f>+Tabulka1224[[#This Row],[Cena za MJ bez DPH ***]]*Tabulka1224[[#This Row],[Předpokládaný odběr]]</f>
        <v>0</v>
      </c>
      <c r="L110" s="33" t="s">
        <v>344</v>
      </c>
      <c r="M110" s="27">
        <v>125</v>
      </c>
      <c r="N110" s="27">
        <v>125</v>
      </c>
      <c r="O110" s="27">
        <v>1</v>
      </c>
      <c r="P110" s="77">
        <v>0</v>
      </c>
      <c r="Q110" s="78">
        <f>+Tabulka1224[[#This Row],[Cena spolu bez DPH]]*Tabulka1224[[#This Row],[DPH]]+Tabulka1224[[#This Row],[Cena spolu bez DPH]]</f>
        <v>0</v>
      </c>
      <c r="R110" s="28"/>
      <c r="S110" s="87">
        <v>335859</v>
      </c>
    </row>
    <row r="111" spans="1:19" ht="30" customHeight="1">
      <c r="A111" s="1" t="s">
        <v>241</v>
      </c>
      <c r="B111" s="60" t="s">
        <v>241</v>
      </c>
      <c r="C111" s="82" t="s">
        <v>435</v>
      </c>
      <c r="D111" s="93">
        <v>107</v>
      </c>
      <c r="E111" s="49" t="s">
        <v>120</v>
      </c>
      <c r="F111" s="4" t="s">
        <v>136</v>
      </c>
      <c r="G111" s="51">
        <v>125</v>
      </c>
      <c r="H111" s="51">
        <v>375</v>
      </c>
      <c r="I111" s="51" t="s">
        <v>8</v>
      </c>
      <c r="J111" s="25"/>
      <c r="K111" s="74">
        <f>+Tabulka1224[[#This Row],[Cena za MJ bez DPH ***]]*Tabulka1224[[#This Row],[Předpokládaný odběr]]</f>
        <v>0</v>
      </c>
      <c r="L111" s="33" t="s">
        <v>344</v>
      </c>
      <c r="M111" s="27">
        <v>125</v>
      </c>
      <c r="N111" s="27">
        <v>125</v>
      </c>
      <c r="O111" s="27">
        <v>1</v>
      </c>
      <c r="P111" s="76">
        <v>0</v>
      </c>
      <c r="Q111" s="78">
        <f>+Tabulka1224[[#This Row],[Cena spolu bez DPH]]*Tabulka1224[[#This Row],[DPH]]+Tabulka1224[[#This Row],[Cena spolu bez DPH]]</f>
        <v>0</v>
      </c>
      <c r="R111" s="28"/>
      <c r="S111" s="87">
        <v>335858</v>
      </c>
    </row>
    <row r="112" spans="1:19" ht="30" customHeight="1">
      <c r="A112" s="1" t="s">
        <v>242</v>
      </c>
      <c r="B112" s="60" t="s">
        <v>242</v>
      </c>
      <c r="C112" s="82" t="s">
        <v>436</v>
      </c>
      <c r="D112" s="94">
        <v>108</v>
      </c>
      <c r="E112" s="49" t="s">
        <v>116</v>
      </c>
      <c r="F112" s="4" t="s">
        <v>117</v>
      </c>
      <c r="G112" s="51">
        <v>125</v>
      </c>
      <c r="H112" s="51">
        <v>375</v>
      </c>
      <c r="I112" s="51" t="s">
        <v>8</v>
      </c>
      <c r="J112" s="25"/>
      <c r="K112" s="74">
        <f>+Tabulka1224[[#This Row],[Cena za MJ bez DPH ***]]*Tabulka1224[[#This Row],[Předpokládaný odběr]]</f>
        <v>0</v>
      </c>
      <c r="L112" s="33" t="s">
        <v>344</v>
      </c>
      <c r="M112" s="27">
        <v>125</v>
      </c>
      <c r="N112" s="27">
        <v>125</v>
      </c>
      <c r="O112" s="27">
        <v>1</v>
      </c>
      <c r="P112" s="77">
        <v>0</v>
      </c>
      <c r="Q112" s="78">
        <f>+Tabulka1224[[#This Row],[Cena spolu bez DPH]]*Tabulka1224[[#This Row],[DPH]]+Tabulka1224[[#This Row],[Cena spolu bez DPH]]</f>
        <v>0</v>
      </c>
      <c r="R112" s="28"/>
      <c r="S112" s="87">
        <v>335860</v>
      </c>
    </row>
    <row r="113" spans="1:19" ht="30" customHeight="1">
      <c r="A113" s="1" t="s">
        <v>243</v>
      </c>
      <c r="B113" s="60" t="s">
        <v>243</v>
      </c>
      <c r="C113" s="82" t="s">
        <v>437</v>
      </c>
      <c r="D113" s="93">
        <v>109</v>
      </c>
      <c r="E113" s="49" t="s">
        <v>128</v>
      </c>
      <c r="F113" s="4" t="s">
        <v>129</v>
      </c>
      <c r="G113" s="51">
        <v>54</v>
      </c>
      <c r="H113" s="51">
        <v>500</v>
      </c>
      <c r="I113" s="51" t="s">
        <v>8</v>
      </c>
      <c r="J113" s="25"/>
      <c r="K113" s="74">
        <f>+Tabulka1224[[#This Row],[Cena za MJ bez DPH ***]]*Tabulka1224[[#This Row],[Předpokládaný odběr]]</f>
        <v>0</v>
      </c>
      <c r="L113" s="33" t="s">
        <v>344</v>
      </c>
      <c r="M113" s="27">
        <v>54</v>
      </c>
      <c r="N113" s="27">
        <v>54</v>
      </c>
      <c r="O113" s="27">
        <v>1</v>
      </c>
      <c r="P113" s="76">
        <v>0</v>
      </c>
      <c r="Q113" s="78">
        <f>+Tabulka1224[[#This Row],[Cena spolu bez DPH]]*Tabulka1224[[#This Row],[DPH]]+Tabulka1224[[#This Row],[Cena spolu bez DPH]]</f>
        <v>0</v>
      </c>
      <c r="R113" s="28"/>
      <c r="S113" s="87">
        <v>335807</v>
      </c>
    </row>
    <row r="114" spans="1:19" ht="30" customHeight="1">
      <c r="A114" s="1" t="s">
        <v>213</v>
      </c>
      <c r="B114" s="60" t="s">
        <v>213</v>
      </c>
      <c r="C114" s="82" t="s">
        <v>407</v>
      </c>
      <c r="D114" s="93">
        <v>110</v>
      </c>
      <c r="E114" s="49" t="s">
        <v>649</v>
      </c>
      <c r="F114" s="49" t="s">
        <v>62</v>
      </c>
      <c r="G114" s="51">
        <v>60</v>
      </c>
      <c r="H114" s="51">
        <v>500</v>
      </c>
      <c r="I114" s="51" t="s">
        <v>8</v>
      </c>
      <c r="J114" s="25"/>
      <c r="K114" s="74">
        <f>+Tabulka1224[[#This Row],[Cena za MJ bez DPH ***]]*Tabulka1224[[#This Row],[Předpokládaný odběr]]</f>
        <v>0</v>
      </c>
      <c r="L114" s="33" t="s">
        <v>344</v>
      </c>
      <c r="M114" s="27">
        <v>60</v>
      </c>
      <c r="N114" s="27">
        <v>60</v>
      </c>
      <c r="O114" s="27">
        <v>1</v>
      </c>
      <c r="P114" s="77">
        <v>0</v>
      </c>
      <c r="Q114" s="78">
        <f>+Tabulka1224[[#This Row],[Cena spolu bez DPH]]*Tabulka1224[[#This Row],[DPH]]+Tabulka1224[[#This Row],[Cena spolu bez DPH]]</f>
        <v>0</v>
      </c>
      <c r="R114" s="28"/>
      <c r="S114" s="87">
        <v>337307</v>
      </c>
    </row>
    <row r="115" spans="1:19" ht="30" customHeight="1">
      <c r="A115" s="1" t="s">
        <v>244</v>
      </c>
      <c r="B115" s="60" t="s">
        <v>244</v>
      </c>
      <c r="C115" s="82" t="s">
        <v>438</v>
      </c>
      <c r="D115" s="93">
        <v>111</v>
      </c>
      <c r="E115" s="49" t="s">
        <v>51</v>
      </c>
      <c r="F115" s="4" t="s">
        <v>155</v>
      </c>
      <c r="G115" s="51">
        <v>36</v>
      </c>
      <c r="H115" s="51">
        <v>500</v>
      </c>
      <c r="I115" s="51" t="s">
        <v>8</v>
      </c>
      <c r="J115" s="25"/>
      <c r="K115" s="74">
        <f>+Tabulka1224[[#This Row],[Cena za MJ bez DPH ***]]*Tabulka1224[[#This Row],[Předpokládaný odběr]]</f>
        <v>0</v>
      </c>
      <c r="L115" s="33" t="s">
        <v>344</v>
      </c>
      <c r="M115" s="27">
        <v>36</v>
      </c>
      <c r="N115" s="27">
        <v>36</v>
      </c>
      <c r="O115" s="27">
        <v>1</v>
      </c>
      <c r="P115" s="76">
        <v>0</v>
      </c>
      <c r="Q115" s="78">
        <f>+Tabulka1224[[#This Row],[Cena spolu bez DPH]]*Tabulka1224[[#This Row],[DPH]]+Tabulka1224[[#This Row],[Cena spolu bez DPH]]</f>
        <v>0</v>
      </c>
      <c r="R115" s="28"/>
      <c r="S115" s="87">
        <v>335821</v>
      </c>
    </row>
    <row r="116" spans="1:19" ht="30" customHeight="1">
      <c r="A116" s="1" t="s">
        <v>245</v>
      </c>
      <c r="B116" s="60" t="s">
        <v>245</v>
      </c>
      <c r="C116" s="82" t="s">
        <v>439</v>
      </c>
      <c r="D116" s="93">
        <v>112</v>
      </c>
      <c r="E116" s="49" t="s">
        <v>122</v>
      </c>
      <c r="F116" s="4" t="s">
        <v>121</v>
      </c>
      <c r="G116" s="51">
        <v>68</v>
      </c>
      <c r="H116" s="51">
        <v>200</v>
      </c>
      <c r="I116" s="51" t="s">
        <v>8</v>
      </c>
      <c r="J116" s="25"/>
      <c r="K116" s="74">
        <f>+Tabulka1224[[#This Row],[Cena za MJ bez DPH ***]]*Tabulka1224[[#This Row],[Předpokládaný odběr]]</f>
        <v>0</v>
      </c>
      <c r="L116" s="33" t="s">
        <v>344</v>
      </c>
      <c r="M116" s="27">
        <v>68</v>
      </c>
      <c r="N116" s="27">
        <v>68</v>
      </c>
      <c r="O116" s="27">
        <v>1</v>
      </c>
      <c r="P116" s="77">
        <v>0</v>
      </c>
      <c r="Q116" s="78">
        <f>+Tabulka1224[[#This Row],[Cena spolu bez DPH]]*Tabulka1224[[#This Row],[DPH]]+Tabulka1224[[#This Row],[Cena spolu bez DPH]]</f>
        <v>0</v>
      </c>
      <c r="R116" s="28"/>
      <c r="S116" s="87">
        <v>335918</v>
      </c>
    </row>
    <row r="117" spans="1:19" ht="30" customHeight="1">
      <c r="A117" s="44" t="s">
        <v>353</v>
      </c>
      <c r="B117" s="62" t="s">
        <v>353</v>
      </c>
      <c r="C117" s="81" t="s">
        <v>456</v>
      </c>
      <c r="D117" s="94">
        <v>113</v>
      </c>
      <c r="E117" s="22" t="s">
        <v>329</v>
      </c>
      <c r="F117" s="23" t="s">
        <v>331</v>
      </c>
      <c r="G117" s="24">
        <v>6</v>
      </c>
      <c r="H117" s="24">
        <v>100</v>
      </c>
      <c r="I117" s="24" t="s">
        <v>8</v>
      </c>
      <c r="J117" s="25"/>
      <c r="K117" s="74">
        <f>+Tabulka1224[[#This Row],[Cena za MJ bez DPH ***]]*Tabulka1224[[#This Row],[Předpokládaný odběr]]</f>
        <v>0</v>
      </c>
      <c r="L117" s="65" t="s">
        <v>344</v>
      </c>
      <c r="M117" s="67">
        <v>40</v>
      </c>
      <c r="N117" s="67">
        <v>40</v>
      </c>
      <c r="O117" s="67">
        <v>1</v>
      </c>
      <c r="P117" s="76">
        <v>0</v>
      </c>
      <c r="Q117" s="78">
        <f>+Tabulka1224[[#This Row],[Cena spolu bez DPH]]*Tabulka1224[[#This Row],[DPH]]+Tabulka1224[[#This Row],[Cena spolu bez DPH]]</f>
        <v>0</v>
      </c>
      <c r="R117" s="32"/>
      <c r="S117" s="87">
        <v>335602</v>
      </c>
    </row>
    <row r="118" spans="1:19" ht="30" customHeight="1">
      <c r="A118" s="1" t="s">
        <v>246</v>
      </c>
      <c r="B118" s="60" t="s">
        <v>246</v>
      </c>
      <c r="C118" s="82" t="s">
        <v>440</v>
      </c>
      <c r="D118" s="93">
        <v>114</v>
      </c>
      <c r="E118" s="49" t="s">
        <v>320</v>
      </c>
      <c r="F118" s="4" t="s">
        <v>115</v>
      </c>
      <c r="G118" s="51">
        <v>48</v>
      </c>
      <c r="H118" s="51">
        <v>100</v>
      </c>
      <c r="I118" s="51" t="s">
        <v>8</v>
      </c>
      <c r="J118" s="25"/>
      <c r="K118" s="74">
        <f>+Tabulka1224[[#This Row],[Cena za MJ bez DPH ***]]*Tabulka1224[[#This Row],[Předpokládaný odběr]]</f>
        <v>0</v>
      </c>
      <c r="L118" s="33" t="s">
        <v>344</v>
      </c>
      <c r="M118" s="27">
        <v>48</v>
      </c>
      <c r="N118" s="27">
        <v>48</v>
      </c>
      <c r="O118" s="27">
        <v>1</v>
      </c>
      <c r="P118" s="77">
        <v>0</v>
      </c>
      <c r="Q118" s="78">
        <f>+Tabulka1224[[#This Row],[Cena spolu bez DPH]]*Tabulka1224[[#This Row],[DPH]]+Tabulka1224[[#This Row],[Cena spolu bez DPH]]</f>
        <v>0</v>
      </c>
      <c r="R118" s="28"/>
      <c r="S118" s="87">
        <v>335750</v>
      </c>
    </row>
    <row r="119" spans="1:19" ht="30" customHeight="1">
      <c r="A119" s="1" t="s">
        <v>247</v>
      </c>
      <c r="B119" s="60" t="s">
        <v>247</v>
      </c>
      <c r="C119" s="82" t="s">
        <v>441</v>
      </c>
      <c r="D119" s="93">
        <v>115</v>
      </c>
      <c r="E119" s="49" t="s">
        <v>113</v>
      </c>
      <c r="F119" s="4" t="s">
        <v>114</v>
      </c>
      <c r="G119" s="51">
        <v>35</v>
      </c>
      <c r="H119" s="51">
        <v>100</v>
      </c>
      <c r="I119" s="51" t="s">
        <v>8</v>
      </c>
      <c r="J119" s="25"/>
      <c r="K119" s="74">
        <f>+Tabulka1224[[#This Row],[Cena za MJ bez DPH ***]]*Tabulka1224[[#This Row],[Předpokládaný odběr]]</f>
        <v>0</v>
      </c>
      <c r="L119" s="33" t="s">
        <v>344</v>
      </c>
      <c r="M119" s="27">
        <v>35</v>
      </c>
      <c r="N119" s="27">
        <v>35</v>
      </c>
      <c r="O119" s="27">
        <v>1</v>
      </c>
      <c r="P119" s="76">
        <v>0</v>
      </c>
      <c r="Q119" s="78">
        <f>+Tabulka1224[[#This Row],[Cena spolu bez DPH]]*Tabulka1224[[#This Row],[DPH]]+Tabulka1224[[#This Row],[Cena spolu bez DPH]]</f>
        <v>0</v>
      </c>
      <c r="R119" s="28"/>
      <c r="S119" s="87">
        <v>335786</v>
      </c>
    </row>
    <row r="120" spans="1:19" ht="30" customHeight="1">
      <c r="A120" s="49" t="s">
        <v>248</v>
      </c>
      <c r="B120" s="60" t="s">
        <v>248</v>
      </c>
      <c r="C120" s="82" t="s">
        <v>442</v>
      </c>
      <c r="D120" s="93">
        <v>116</v>
      </c>
      <c r="E120" s="49" t="s">
        <v>110</v>
      </c>
      <c r="F120" s="4" t="s">
        <v>111</v>
      </c>
      <c r="G120" s="51">
        <v>70</v>
      </c>
      <c r="H120" s="51">
        <v>100</v>
      </c>
      <c r="I120" s="51" t="s">
        <v>8</v>
      </c>
      <c r="J120" s="25"/>
      <c r="K120" s="74">
        <f>+Tabulka1224[[#This Row],[Cena za MJ bez DPH ***]]*Tabulka1224[[#This Row],[Předpokládaný odběr]]</f>
        <v>0</v>
      </c>
      <c r="L120" s="33" t="s">
        <v>344</v>
      </c>
      <c r="M120" s="27">
        <v>70</v>
      </c>
      <c r="N120" s="27">
        <v>70</v>
      </c>
      <c r="O120" s="27">
        <v>1</v>
      </c>
      <c r="P120" s="77">
        <v>0</v>
      </c>
      <c r="Q120" s="78">
        <f>+Tabulka1224[[#This Row],[Cena spolu bez DPH]]*Tabulka1224[[#This Row],[DPH]]+Tabulka1224[[#This Row],[Cena spolu bez DPH]]</f>
        <v>0</v>
      </c>
      <c r="R120" s="28"/>
      <c r="S120" s="87">
        <v>335676</v>
      </c>
    </row>
    <row r="121" spans="1:19" ht="30" customHeight="1">
      <c r="A121" s="1" t="s">
        <v>249</v>
      </c>
      <c r="B121" s="60" t="s">
        <v>249</v>
      </c>
      <c r="C121" s="82" t="s">
        <v>443</v>
      </c>
      <c r="D121" s="93">
        <v>117</v>
      </c>
      <c r="E121" s="49" t="s">
        <v>101</v>
      </c>
      <c r="F121" s="4" t="s">
        <v>102</v>
      </c>
      <c r="G121" s="51">
        <v>24</v>
      </c>
      <c r="H121" s="51">
        <v>100</v>
      </c>
      <c r="I121" s="51" t="s">
        <v>8</v>
      </c>
      <c r="J121" s="25"/>
      <c r="K121" s="74">
        <f>+Tabulka1224[[#This Row],[Cena za MJ bez DPH ***]]*Tabulka1224[[#This Row],[Předpokládaný odběr]]</f>
        <v>0</v>
      </c>
      <c r="L121" s="33" t="s">
        <v>344</v>
      </c>
      <c r="M121" s="27">
        <v>24</v>
      </c>
      <c r="N121" s="27">
        <v>24</v>
      </c>
      <c r="O121" s="27">
        <v>1</v>
      </c>
      <c r="P121" s="76">
        <v>0</v>
      </c>
      <c r="Q121" s="78">
        <f>+Tabulka1224[[#This Row],[Cena spolu bez DPH]]*Tabulka1224[[#This Row],[DPH]]+Tabulka1224[[#This Row],[Cena spolu bez DPH]]</f>
        <v>0</v>
      </c>
      <c r="R121" s="28"/>
      <c r="S121" s="87">
        <v>335642</v>
      </c>
    </row>
    <row r="122" spans="1:19" ht="30" customHeight="1">
      <c r="A122" s="1" t="s">
        <v>250</v>
      </c>
      <c r="B122" s="60" t="s">
        <v>250</v>
      </c>
      <c r="C122" s="82" t="s">
        <v>444</v>
      </c>
      <c r="D122" s="94">
        <v>118</v>
      </c>
      <c r="E122" s="49" t="s">
        <v>103</v>
      </c>
      <c r="F122" s="4" t="s">
        <v>102</v>
      </c>
      <c r="G122" s="51">
        <v>24</v>
      </c>
      <c r="H122" s="51">
        <v>100</v>
      </c>
      <c r="I122" s="51" t="s">
        <v>8</v>
      </c>
      <c r="J122" s="25"/>
      <c r="K122" s="74">
        <f>+Tabulka1224[[#This Row],[Cena za MJ bez DPH ***]]*Tabulka1224[[#This Row],[Předpokládaný odběr]]</f>
        <v>0</v>
      </c>
      <c r="L122" s="33" t="s">
        <v>344</v>
      </c>
      <c r="M122" s="27">
        <v>24</v>
      </c>
      <c r="N122" s="27">
        <v>24</v>
      </c>
      <c r="O122" s="27">
        <v>1</v>
      </c>
      <c r="P122" s="77">
        <v>0</v>
      </c>
      <c r="Q122" s="78">
        <f>+Tabulka1224[[#This Row],[Cena spolu bez DPH]]*Tabulka1224[[#This Row],[DPH]]+Tabulka1224[[#This Row],[Cena spolu bez DPH]]</f>
        <v>0</v>
      </c>
      <c r="R122" s="28"/>
      <c r="S122" s="87">
        <v>335643</v>
      </c>
    </row>
    <row r="123" spans="1:19" ht="30" customHeight="1">
      <c r="A123" s="1" t="s">
        <v>251</v>
      </c>
      <c r="B123" s="60" t="s">
        <v>251</v>
      </c>
      <c r="C123" s="82" t="s">
        <v>445</v>
      </c>
      <c r="D123" s="93">
        <v>119</v>
      </c>
      <c r="E123" s="49" t="s">
        <v>60</v>
      </c>
      <c r="F123" s="4" t="s">
        <v>39</v>
      </c>
      <c r="G123" s="51">
        <v>4</v>
      </c>
      <c r="H123" s="51">
        <v>40</v>
      </c>
      <c r="I123" s="51" t="s">
        <v>8</v>
      </c>
      <c r="J123" s="25"/>
      <c r="K123" s="74">
        <f>+Tabulka1224[[#This Row],[Cena za MJ bez DPH ***]]*Tabulka1224[[#This Row],[Předpokládaný odběr]]</f>
        <v>0</v>
      </c>
      <c r="L123" s="33" t="s">
        <v>344</v>
      </c>
      <c r="M123" s="27">
        <v>4</v>
      </c>
      <c r="N123" s="27">
        <v>4</v>
      </c>
      <c r="O123" s="27">
        <v>1</v>
      </c>
      <c r="P123" s="76">
        <v>0</v>
      </c>
      <c r="Q123" s="78">
        <f>+Tabulka1224[[#This Row],[Cena spolu bez DPH]]*Tabulka1224[[#This Row],[DPH]]+Tabulka1224[[#This Row],[Cena spolu bez DPH]]</f>
        <v>0</v>
      </c>
      <c r="R123" s="28"/>
      <c r="S123" s="87">
        <v>335895</v>
      </c>
    </row>
    <row r="124" spans="1:19" ht="30" customHeight="1">
      <c r="A124" s="1" t="s">
        <v>252</v>
      </c>
      <c r="B124" s="60" t="s">
        <v>252</v>
      </c>
      <c r="C124" s="82" t="s">
        <v>446</v>
      </c>
      <c r="D124" s="93">
        <v>120</v>
      </c>
      <c r="E124" s="49" t="s">
        <v>321</v>
      </c>
      <c r="F124" s="4" t="s">
        <v>40</v>
      </c>
      <c r="G124" s="51">
        <v>9</v>
      </c>
      <c r="H124" s="51">
        <v>50</v>
      </c>
      <c r="I124" s="51" t="s">
        <v>8</v>
      </c>
      <c r="J124" s="25"/>
      <c r="K124" s="74">
        <f>+Tabulka1224[[#This Row],[Cena za MJ bez DPH ***]]*Tabulka1224[[#This Row],[Předpokládaný odběr]]</f>
        <v>0</v>
      </c>
      <c r="L124" s="33" t="s">
        <v>344</v>
      </c>
      <c r="M124" s="27">
        <v>9</v>
      </c>
      <c r="N124" s="27">
        <v>9</v>
      </c>
      <c r="O124" s="27">
        <v>1</v>
      </c>
      <c r="P124" s="77">
        <v>0</v>
      </c>
      <c r="Q124" s="78">
        <f>+Tabulka1224[[#This Row],[Cena spolu bez DPH]]*Tabulka1224[[#This Row],[DPH]]+Tabulka1224[[#This Row],[Cena spolu bez DPH]]</f>
        <v>0</v>
      </c>
      <c r="R124" s="28"/>
      <c r="S124" s="87">
        <v>611422</v>
      </c>
    </row>
    <row r="125" spans="1:19" ht="30" customHeight="1">
      <c r="A125" s="1" t="s">
        <v>253</v>
      </c>
      <c r="B125" s="60" t="s">
        <v>253</v>
      </c>
      <c r="C125" s="82" t="s">
        <v>447</v>
      </c>
      <c r="D125" s="93">
        <v>121</v>
      </c>
      <c r="E125" s="49" t="s">
        <v>322</v>
      </c>
      <c r="F125" s="4" t="s">
        <v>40</v>
      </c>
      <c r="G125" s="51">
        <v>9</v>
      </c>
      <c r="H125" s="51">
        <v>20</v>
      </c>
      <c r="I125" s="51" t="s">
        <v>8</v>
      </c>
      <c r="J125" s="25"/>
      <c r="K125" s="74">
        <f>+Tabulka1224[[#This Row],[Cena za MJ bez DPH ***]]*Tabulka1224[[#This Row],[Předpokládaný odběr]]</f>
        <v>0</v>
      </c>
      <c r="L125" s="33" t="s">
        <v>344</v>
      </c>
      <c r="M125" s="27">
        <v>9</v>
      </c>
      <c r="N125" s="27">
        <v>9</v>
      </c>
      <c r="O125" s="27">
        <v>1</v>
      </c>
      <c r="P125" s="76">
        <v>0</v>
      </c>
      <c r="Q125" s="78">
        <f>+Tabulka1224[[#This Row],[Cena spolu bez DPH]]*Tabulka1224[[#This Row],[DPH]]+Tabulka1224[[#This Row],[Cena spolu bez DPH]]</f>
        <v>0</v>
      </c>
      <c r="R125" s="28"/>
      <c r="S125" s="87">
        <v>611423</v>
      </c>
    </row>
    <row r="126" spans="1:19" ht="30" customHeight="1">
      <c r="A126" s="49" t="s">
        <v>254</v>
      </c>
      <c r="B126" s="60" t="s">
        <v>254</v>
      </c>
      <c r="C126" s="82" t="s">
        <v>448</v>
      </c>
      <c r="D126" s="93">
        <v>122</v>
      </c>
      <c r="E126" s="49" t="s">
        <v>52</v>
      </c>
      <c r="F126" s="4" t="s">
        <v>53</v>
      </c>
      <c r="G126" s="51">
        <v>96</v>
      </c>
      <c r="H126" s="51">
        <v>300</v>
      </c>
      <c r="I126" s="51" t="s">
        <v>8</v>
      </c>
      <c r="J126" s="25"/>
      <c r="K126" s="74">
        <f>+Tabulka1224[[#This Row],[Cena za MJ bez DPH ***]]*Tabulka1224[[#This Row],[Předpokládaný odběr]]</f>
        <v>0</v>
      </c>
      <c r="L126" s="33" t="s">
        <v>344</v>
      </c>
      <c r="M126" s="27">
        <v>96</v>
      </c>
      <c r="N126" s="27">
        <v>96</v>
      </c>
      <c r="O126" s="27">
        <v>1</v>
      </c>
      <c r="P126" s="77">
        <v>0</v>
      </c>
      <c r="Q126" s="78">
        <f>+Tabulka1224[[#This Row],[Cena spolu bez DPH]]*Tabulka1224[[#This Row],[DPH]]+Tabulka1224[[#This Row],[Cena spolu bez DPH]]</f>
        <v>0</v>
      </c>
      <c r="R126" s="28"/>
      <c r="S126" s="87">
        <v>336205</v>
      </c>
    </row>
    <row r="127" spans="1:19" ht="30" customHeight="1">
      <c r="A127" s="43" t="s">
        <v>347</v>
      </c>
      <c r="B127" s="61" t="s">
        <v>347</v>
      </c>
      <c r="C127" s="84" t="s">
        <v>449</v>
      </c>
      <c r="D127" s="94">
        <v>123</v>
      </c>
      <c r="E127" s="49" t="s">
        <v>326</v>
      </c>
      <c r="F127" s="4" t="s">
        <v>327</v>
      </c>
      <c r="G127" s="51">
        <v>40</v>
      </c>
      <c r="H127" s="51">
        <v>300</v>
      </c>
      <c r="I127" s="51" t="s">
        <v>8</v>
      </c>
      <c r="J127" s="25"/>
      <c r="K127" s="74">
        <f>+Tabulka1224[[#This Row],[Cena za MJ bez DPH ***]]*Tabulka1224[[#This Row],[Předpokládaný odběr]]</f>
        <v>0</v>
      </c>
      <c r="L127" s="33" t="s">
        <v>344</v>
      </c>
      <c r="M127" s="27">
        <v>40</v>
      </c>
      <c r="N127" s="27">
        <v>40</v>
      </c>
      <c r="O127" s="27">
        <v>1</v>
      </c>
      <c r="P127" s="76">
        <v>0</v>
      </c>
      <c r="Q127" s="78">
        <f>+Tabulka1224[[#This Row],[Cena spolu bez DPH]]*Tabulka1224[[#This Row],[DPH]]+Tabulka1224[[#This Row],[Cena spolu bez DPH]]</f>
        <v>0</v>
      </c>
      <c r="R127" s="28"/>
      <c r="S127" s="87">
        <v>336208</v>
      </c>
    </row>
    <row r="128" spans="1:19" ht="30" customHeight="1">
      <c r="A128" s="48" t="s">
        <v>617</v>
      </c>
      <c r="B128" s="63" t="s">
        <v>617</v>
      </c>
      <c r="C128" s="83" t="s">
        <v>617</v>
      </c>
      <c r="D128" s="93">
        <v>124</v>
      </c>
      <c r="E128" s="49" t="s">
        <v>641</v>
      </c>
      <c r="F128" s="50" t="s">
        <v>627</v>
      </c>
      <c r="G128" s="51">
        <v>4</v>
      </c>
      <c r="H128" s="51">
        <v>100</v>
      </c>
      <c r="I128" s="52" t="s">
        <v>1</v>
      </c>
      <c r="J128" s="25"/>
      <c r="K128" s="74">
        <f>+Tabulka1224[[#This Row],[Cena za MJ bez DPH ***]]*Tabulka1224[[#This Row],[Předpokládaný odběr]]</f>
        <v>0</v>
      </c>
      <c r="L128" s="66" t="s">
        <v>1</v>
      </c>
      <c r="M128" s="53">
        <v>4</v>
      </c>
      <c r="N128" s="69">
        <v>4</v>
      </c>
      <c r="O128" s="69">
        <v>4</v>
      </c>
      <c r="P128" s="77">
        <v>0</v>
      </c>
      <c r="Q128" s="78">
        <f>+Tabulka1224[[#This Row],[Cena spolu bez DPH]]*Tabulka1224[[#This Row],[DPH]]+Tabulka1224[[#This Row],[Cena spolu bez DPH]]</f>
        <v>0</v>
      </c>
      <c r="R128" s="72"/>
      <c r="S128" s="88">
        <v>316371</v>
      </c>
    </row>
    <row r="129" spans="1:19" ht="30" customHeight="1">
      <c r="A129" s="1" t="s">
        <v>255</v>
      </c>
      <c r="B129" s="60" t="s">
        <v>255</v>
      </c>
      <c r="C129" s="82" t="s">
        <v>490</v>
      </c>
      <c r="D129" s="93">
        <v>125</v>
      </c>
      <c r="E129" s="73" t="s">
        <v>491</v>
      </c>
      <c r="F129" s="4" t="s">
        <v>492</v>
      </c>
      <c r="G129" s="51">
        <v>6</v>
      </c>
      <c r="H129" s="51">
        <v>100</v>
      </c>
      <c r="I129" s="51" t="s">
        <v>1</v>
      </c>
      <c r="J129" s="25"/>
      <c r="K129" s="74">
        <f>+Tabulka1224[[#This Row],[Cena za MJ bez DPH ***]]*Tabulka1224[[#This Row],[Předpokládaný odběr]]</f>
        <v>0</v>
      </c>
      <c r="L129" s="33" t="s">
        <v>1</v>
      </c>
      <c r="M129" s="27">
        <v>6</v>
      </c>
      <c r="N129" s="27">
        <v>6</v>
      </c>
      <c r="O129" s="27">
        <v>6</v>
      </c>
      <c r="P129" s="76">
        <v>0</v>
      </c>
      <c r="Q129" s="78">
        <f>+Tabulka1224[[#This Row],[Cena spolu bez DPH]]*Tabulka1224[[#This Row],[DPH]]+Tabulka1224[[#This Row],[Cena spolu bez DPH]]</f>
        <v>0</v>
      </c>
      <c r="R129" s="28"/>
      <c r="S129" s="87">
        <v>102116</v>
      </c>
    </row>
    <row r="130" spans="1:19" ht="30" customHeight="1">
      <c r="A130" s="1" t="s">
        <v>256</v>
      </c>
      <c r="B130" s="60" t="s">
        <v>256</v>
      </c>
      <c r="C130" s="82" t="s">
        <v>493</v>
      </c>
      <c r="D130" s="93">
        <v>126</v>
      </c>
      <c r="E130" s="73" t="s">
        <v>494</v>
      </c>
      <c r="F130" s="4" t="s">
        <v>495</v>
      </c>
      <c r="G130" s="51">
        <v>5</v>
      </c>
      <c r="H130" s="51">
        <v>100</v>
      </c>
      <c r="I130" s="51" t="s">
        <v>1</v>
      </c>
      <c r="J130" s="25"/>
      <c r="K130" s="74">
        <f>+Tabulka1224[[#This Row],[Cena za MJ bez DPH ***]]*Tabulka1224[[#This Row],[Předpokládaný odběr]]</f>
        <v>0</v>
      </c>
      <c r="L130" s="33" t="s">
        <v>1</v>
      </c>
      <c r="M130" s="27">
        <v>5</v>
      </c>
      <c r="N130" s="27">
        <v>5</v>
      </c>
      <c r="O130" s="27">
        <v>5</v>
      </c>
      <c r="P130" s="77">
        <v>0</v>
      </c>
      <c r="Q130" s="78">
        <f>+Tabulka1224[[#This Row],[Cena spolu bez DPH]]*Tabulka1224[[#This Row],[DPH]]+Tabulka1224[[#This Row],[Cena spolu bez DPH]]</f>
        <v>0</v>
      </c>
      <c r="R130" s="28"/>
      <c r="S130" s="87">
        <v>106309</v>
      </c>
    </row>
    <row r="131" spans="1:19" ht="30" customHeight="1">
      <c r="A131" s="1" t="s">
        <v>257</v>
      </c>
      <c r="B131" s="60" t="s">
        <v>257</v>
      </c>
      <c r="C131" s="82" t="s">
        <v>496</v>
      </c>
      <c r="D131" s="93">
        <v>127</v>
      </c>
      <c r="E131" s="73" t="s">
        <v>497</v>
      </c>
      <c r="F131" s="4" t="s">
        <v>498</v>
      </c>
      <c r="G131" s="51">
        <v>5</v>
      </c>
      <c r="H131" s="51">
        <v>100</v>
      </c>
      <c r="I131" s="51" t="s">
        <v>1</v>
      </c>
      <c r="J131" s="25"/>
      <c r="K131" s="74">
        <f>+Tabulka1224[[#This Row],[Cena za MJ bez DPH ***]]*Tabulka1224[[#This Row],[Předpokládaný odběr]]</f>
        <v>0</v>
      </c>
      <c r="L131" s="33" t="s">
        <v>1</v>
      </c>
      <c r="M131" s="27">
        <v>5</v>
      </c>
      <c r="N131" s="27">
        <v>5</v>
      </c>
      <c r="O131" s="27">
        <v>5</v>
      </c>
      <c r="P131" s="76">
        <v>0</v>
      </c>
      <c r="Q131" s="78">
        <f>+Tabulka1224[[#This Row],[Cena spolu bez DPH]]*Tabulka1224[[#This Row],[DPH]]+Tabulka1224[[#This Row],[Cena spolu bez DPH]]</f>
        <v>0</v>
      </c>
      <c r="R131" s="28"/>
      <c r="S131" s="87">
        <v>122020</v>
      </c>
    </row>
    <row r="132" spans="1:19" ht="30" customHeight="1">
      <c r="A132" s="1" t="s">
        <v>260</v>
      </c>
      <c r="B132" s="60" t="s">
        <v>260</v>
      </c>
      <c r="C132" s="82" t="s">
        <v>504</v>
      </c>
      <c r="D132" s="94">
        <v>128</v>
      </c>
      <c r="E132" s="73" t="s">
        <v>505</v>
      </c>
      <c r="F132" s="4" t="s">
        <v>506</v>
      </c>
      <c r="G132" s="51">
        <v>5</v>
      </c>
      <c r="H132" s="51">
        <v>100</v>
      </c>
      <c r="I132" s="51" t="s">
        <v>1</v>
      </c>
      <c r="J132" s="25"/>
      <c r="K132" s="74">
        <f>+Tabulka1224[[#This Row],[Cena za MJ bez DPH ***]]*Tabulka1224[[#This Row],[Předpokládaný odběr]]</f>
        <v>0</v>
      </c>
      <c r="L132" s="33" t="s">
        <v>1</v>
      </c>
      <c r="M132" s="27">
        <v>5</v>
      </c>
      <c r="N132" s="27">
        <v>5</v>
      </c>
      <c r="O132" s="27">
        <v>5</v>
      </c>
      <c r="P132" s="77">
        <v>0</v>
      </c>
      <c r="Q132" s="78">
        <f>+Tabulka1224[[#This Row],[Cena spolu bez DPH]]*Tabulka1224[[#This Row],[DPH]]+Tabulka1224[[#This Row],[Cena spolu bez DPH]]</f>
        <v>0</v>
      </c>
      <c r="R132" s="28"/>
      <c r="S132" s="87">
        <v>120310</v>
      </c>
    </row>
    <row r="133" spans="1:19" ht="30" customHeight="1">
      <c r="A133" s="1" t="s">
        <v>261</v>
      </c>
      <c r="B133" s="60" t="s">
        <v>261</v>
      </c>
      <c r="C133" s="82" t="s">
        <v>507</v>
      </c>
      <c r="D133" s="93">
        <v>129</v>
      </c>
      <c r="E133" s="73" t="s">
        <v>508</v>
      </c>
      <c r="F133" s="4" t="s">
        <v>509</v>
      </c>
      <c r="G133" s="51">
        <v>1</v>
      </c>
      <c r="H133" s="51">
        <v>100</v>
      </c>
      <c r="I133" s="51" t="s">
        <v>1</v>
      </c>
      <c r="J133" s="25"/>
      <c r="K133" s="74">
        <f>+Tabulka1224[[#This Row],[Cena za MJ bez DPH ***]]*Tabulka1224[[#This Row],[Předpokládaný odběr]]</f>
        <v>0</v>
      </c>
      <c r="L133" s="33" t="s">
        <v>1</v>
      </c>
      <c r="M133" s="27">
        <v>1</v>
      </c>
      <c r="N133" s="27">
        <v>1</v>
      </c>
      <c r="O133" s="27">
        <v>1</v>
      </c>
      <c r="P133" s="76">
        <v>0</v>
      </c>
      <c r="Q133" s="78">
        <f>+Tabulka1224[[#This Row],[Cena spolu bez DPH]]*Tabulka1224[[#This Row],[DPH]]+Tabulka1224[[#This Row],[Cena spolu bez DPH]]</f>
        <v>0</v>
      </c>
      <c r="R133" s="29"/>
      <c r="S133" s="88">
        <v>192005</v>
      </c>
    </row>
    <row r="134" spans="1:19" ht="30" customHeight="1">
      <c r="A134" s="1" t="s">
        <v>262</v>
      </c>
      <c r="B134" s="60" t="s">
        <v>262</v>
      </c>
      <c r="C134" s="82" t="s">
        <v>510</v>
      </c>
      <c r="D134" s="93">
        <v>130</v>
      </c>
      <c r="E134" s="73" t="s">
        <v>511</v>
      </c>
      <c r="F134" s="4" t="s">
        <v>512</v>
      </c>
      <c r="G134" s="51">
        <v>1.2</v>
      </c>
      <c r="H134" s="51">
        <v>100</v>
      </c>
      <c r="I134" s="51" t="s">
        <v>1</v>
      </c>
      <c r="J134" s="25"/>
      <c r="K134" s="74">
        <f>+Tabulka1224[[#This Row],[Cena za MJ bez DPH ***]]*Tabulka1224[[#This Row],[Předpokládaný odběr]]</f>
        <v>0</v>
      </c>
      <c r="L134" s="33" t="s">
        <v>1</v>
      </c>
      <c r="M134" s="27">
        <v>1.2</v>
      </c>
      <c r="N134" s="27">
        <v>1.2</v>
      </c>
      <c r="O134" s="27">
        <v>1.2</v>
      </c>
      <c r="P134" s="77">
        <v>0</v>
      </c>
      <c r="Q134" s="78">
        <f>+Tabulka1224[[#This Row],[Cena spolu bez DPH]]*Tabulka1224[[#This Row],[DPH]]+Tabulka1224[[#This Row],[Cena spolu bez DPH]]</f>
        <v>0</v>
      </c>
      <c r="R134" s="28"/>
      <c r="S134" s="87">
        <v>720002</v>
      </c>
    </row>
    <row r="135" spans="1:19" ht="30" customHeight="1">
      <c r="A135" s="1" t="s">
        <v>263</v>
      </c>
      <c r="B135" s="60" t="s">
        <v>263</v>
      </c>
      <c r="C135" s="82" t="s">
        <v>513</v>
      </c>
      <c r="D135" s="93">
        <v>131</v>
      </c>
      <c r="E135" s="73" t="s">
        <v>514</v>
      </c>
      <c r="F135" s="4" t="s">
        <v>515</v>
      </c>
      <c r="G135" s="51">
        <v>1</v>
      </c>
      <c r="H135" s="51">
        <v>100</v>
      </c>
      <c r="I135" s="51" t="s">
        <v>1</v>
      </c>
      <c r="J135" s="25"/>
      <c r="K135" s="74">
        <f>+Tabulka1224[[#This Row],[Cena za MJ bez DPH ***]]*Tabulka1224[[#This Row],[Předpokládaný odběr]]</f>
        <v>0</v>
      </c>
      <c r="L135" s="33" t="s">
        <v>1</v>
      </c>
      <c r="M135" s="27">
        <v>1</v>
      </c>
      <c r="N135" s="27">
        <v>1</v>
      </c>
      <c r="O135" s="27">
        <v>1</v>
      </c>
      <c r="P135" s="76">
        <v>0</v>
      </c>
      <c r="Q135" s="78">
        <f>+Tabulka1224[[#This Row],[Cena spolu bez DPH]]*Tabulka1224[[#This Row],[DPH]]+Tabulka1224[[#This Row],[Cena spolu bez DPH]]</f>
        <v>0</v>
      </c>
      <c r="R135" s="28"/>
      <c r="S135" s="87">
        <v>162045</v>
      </c>
    </row>
    <row r="136" spans="1:19" ht="30" customHeight="1">
      <c r="A136" s="1" t="s">
        <v>264</v>
      </c>
      <c r="B136" s="60" t="s">
        <v>264</v>
      </c>
      <c r="C136" s="82" t="s">
        <v>516</v>
      </c>
      <c r="D136" s="93">
        <v>132</v>
      </c>
      <c r="E136" s="73" t="s">
        <v>517</v>
      </c>
      <c r="F136" s="4" t="s">
        <v>518</v>
      </c>
      <c r="G136" s="51">
        <v>0.9</v>
      </c>
      <c r="H136" s="51">
        <v>100</v>
      </c>
      <c r="I136" s="51" t="s">
        <v>1</v>
      </c>
      <c r="J136" s="25"/>
      <c r="K136" s="74">
        <f>+Tabulka1224[[#This Row],[Cena za MJ bez DPH ***]]*Tabulka1224[[#This Row],[Předpokládaný odběr]]</f>
        <v>0</v>
      </c>
      <c r="L136" s="33" t="s">
        <v>1</v>
      </c>
      <c r="M136" s="27">
        <v>0.9</v>
      </c>
      <c r="N136" s="27">
        <v>12.6</v>
      </c>
      <c r="O136" s="27">
        <v>0.9</v>
      </c>
      <c r="P136" s="77">
        <v>0</v>
      </c>
      <c r="Q136" s="78">
        <f>+Tabulka1224[[#This Row],[Cena spolu bez DPH]]*Tabulka1224[[#This Row],[DPH]]+Tabulka1224[[#This Row],[Cena spolu bez DPH]]</f>
        <v>0</v>
      </c>
      <c r="R136" s="28"/>
      <c r="S136" s="87">
        <v>114125</v>
      </c>
    </row>
    <row r="137" spans="1:19" ht="30" customHeight="1">
      <c r="A137" s="1" t="s">
        <v>265</v>
      </c>
      <c r="B137" s="60" t="s">
        <v>265</v>
      </c>
      <c r="C137" s="82" t="s">
        <v>519</v>
      </c>
      <c r="D137" s="94">
        <v>133</v>
      </c>
      <c r="E137" s="73" t="s">
        <v>520</v>
      </c>
      <c r="F137" s="4" t="s">
        <v>521</v>
      </c>
      <c r="G137" s="51">
        <v>5.5</v>
      </c>
      <c r="H137" s="51">
        <v>100</v>
      </c>
      <c r="I137" s="51" t="s">
        <v>1</v>
      </c>
      <c r="J137" s="25"/>
      <c r="K137" s="74">
        <f>+Tabulka1224[[#This Row],[Cena za MJ bez DPH ***]]*Tabulka1224[[#This Row],[Předpokládaný odběr]]</f>
        <v>0</v>
      </c>
      <c r="L137" s="33" t="s">
        <v>1</v>
      </c>
      <c r="M137" s="27">
        <v>5.5</v>
      </c>
      <c r="N137" s="27">
        <v>5.5</v>
      </c>
      <c r="O137" s="45">
        <v>5.5</v>
      </c>
      <c r="P137" s="76">
        <v>0</v>
      </c>
      <c r="Q137" s="78">
        <f>+Tabulka1224[[#This Row],[Cena spolu bez DPH]]*Tabulka1224[[#This Row],[DPH]]+Tabulka1224[[#This Row],[Cena spolu bez DPH]]</f>
        <v>0</v>
      </c>
      <c r="R137" s="28"/>
      <c r="S137" s="87">
        <v>102141</v>
      </c>
    </row>
    <row r="138" spans="1:19" ht="30" customHeight="1">
      <c r="A138" s="1" t="s">
        <v>266</v>
      </c>
      <c r="B138" s="60" t="s">
        <v>266</v>
      </c>
      <c r="C138" s="82" t="s">
        <v>522</v>
      </c>
      <c r="D138" s="93">
        <v>134</v>
      </c>
      <c r="E138" s="73" t="s">
        <v>523</v>
      </c>
      <c r="F138" s="4" t="s">
        <v>524</v>
      </c>
      <c r="G138" s="51">
        <v>5</v>
      </c>
      <c r="H138" s="51">
        <v>100</v>
      </c>
      <c r="I138" s="51" t="s">
        <v>1</v>
      </c>
      <c r="J138" s="25"/>
      <c r="K138" s="74">
        <f>+Tabulka1224[[#This Row],[Cena za MJ bez DPH ***]]*Tabulka1224[[#This Row],[Předpokládaný odběr]]</f>
        <v>0</v>
      </c>
      <c r="L138" s="33" t="s">
        <v>1</v>
      </c>
      <c r="M138" s="27">
        <v>5</v>
      </c>
      <c r="N138" s="27">
        <v>5</v>
      </c>
      <c r="O138" s="45">
        <v>5</v>
      </c>
      <c r="P138" s="77">
        <v>0</v>
      </c>
      <c r="Q138" s="78">
        <f>+Tabulka1224[[#This Row],[Cena spolu bez DPH]]*Tabulka1224[[#This Row],[DPH]]+Tabulka1224[[#This Row],[Cena spolu bez DPH]]</f>
        <v>0</v>
      </c>
      <c r="R138" s="28"/>
      <c r="S138" s="87">
        <v>106318</v>
      </c>
    </row>
    <row r="139" spans="1:19" ht="30" customHeight="1">
      <c r="A139" s="1" t="s">
        <v>267</v>
      </c>
      <c r="B139" s="60" t="s">
        <v>267</v>
      </c>
      <c r="C139" s="82" t="s">
        <v>525</v>
      </c>
      <c r="D139" s="93">
        <v>135</v>
      </c>
      <c r="E139" s="73" t="s">
        <v>526</v>
      </c>
      <c r="F139" s="4" t="s">
        <v>527</v>
      </c>
      <c r="G139" s="51">
        <v>5</v>
      </c>
      <c r="H139" s="51">
        <v>100</v>
      </c>
      <c r="I139" s="51" t="s">
        <v>1</v>
      </c>
      <c r="J139" s="25"/>
      <c r="K139" s="74">
        <f>+Tabulka1224[[#This Row],[Cena za MJ bez DPH ***]]*Tabulka1224[[#This Row],[Předpokládaný odběr]]</f>
        <v>0</v>
      </c>
      <c r="L139" s="33" t="s">
        <v>1</v>
      </c>
      <c r="M139" s="27">
        <v>5</v>
      </c>
      <c r="N139" s="27">
        <v>5</v>
      </c>
      <c r="O139" s="45">
        <v>5</v>
      </c>
      <c r="P139" s="76">
        <v>0</v>
      </c>
      <c r="Q139" s="78">
        <f>+Tabulka1224[[#This Row],[Cena spolu bez DPH]]*Tabulka1224[[#This Row],[DPH]]+Tabulka1224[[#This Row],[Cena spolu bez DPH]]</f>
        <v>0</v>
      </c>
      <c r="R139" s="28"/>
      <c r="S139" s="87">
        <v>106300</v>
      </c>
    </row>
    <row r="140" spans="1:19" ht="30" customHeight="1">
      <c r="A140" s="1" t="s">
        <v>268</v>
      </c>
      <c r="B140" s="60" t="s">
        <v>268</v>
      </c>
      <c r="C140" s="82" t="s">
        <v>528</v>
      </c>
      <c r="D140" s="93">
        <v>136</v>
      </c>
      <c r="E140" s="73" t="s">
        <v>529</v>
      </c>
      <c r="F140" s="4" t="s">
        <v>530</v>
      </c>
      <c r="G140" s="51">
        <v>5</v>
      </c>
      <c r="H140" s="51">
        <v>100</v>
      </c>
      <c r="I140" s="51" t="s">
        <v>1</v>
      </c>
      <c r="J140" s="25"/>
      <c r="K140" s="74">
        <f>+Tabulka1224[[#This Row],[Cena za MJ bez DPH ***]]*Tabulka1224[[#This Row],[Předpokládaný odběr]]</f>
        <v>0</v>
      </c>
      <c r="L140" s="33" t="s">
        <v>1</v>
      </c>
      <c r="M140" s="27">
        <v>5</v>
      </c>
      <c r="N140" s="27">
        <v>5</v>
      </c>
      <c r="O140" s="45">
        <v>5</v>
      </c>
      <c r="P140" s="77">
        <v>0</v>
      </c>
      <c r="Q140" s="78">
        <f>+Tabulka1224[[#This Row],[Cena spolu bez DPH]]*Tabulka1224[[#This Row],[DPH]]+Tabulka1224[[#This Row],[Cena spolu bez DPH]]</f>
        <v>0</v>
      </c>
      <c r="R140" s="28"/>
      <c r="S140" s="87">
        <v>120090</v>
      </c>
    </row>
    <row r="141" spans="1:19" s="46" customFormat="1" ht="30" customHeight="1">
      <c r="A141" s="1" t="s">
        <v>269</v>
      </c>
      <c r="B141" s="60" t="s">
        <v>269</v>
      </c>
      <c r="C141" s="82" t="s">
        <v>531</v>
      </c>
      <c r="D141" s="93">
        <v>137</v>
      </c>
      <c r="E141" s="73" t="s">
        <v>532</v>
      </c>
      <c r="F141" s="4" t="s">
        <v>533</v>
      </c>
      <c r="G141" s="51">
        <v>1</v>
      </c>
      <c r="H141" s="51">
        <v>100</v>
      </c>
      <c r="I141" s="51" t="s">
        <v>1</v>
      </c>
      <c r="J141" s="25"/>
      <c r="K141" s="74">
        <f>+Tabulka1224[[#This Row],[Cena za MJ bez DPH ***]]*Tabulka1224[[#This Row],[Předpokládaný odběr]]</f>
        <v>0</v>
      </c>
      <c r="L141" s="33" t="s">
        <v>1</v>
      </c>
      <c r="M141" s="27">
        <v>1</v>
      </c>
      <c r="N141" s="27">
        <v>1</v>
      </c>
      <c r="O141" s="27">
        <v>1</v>
      </c>
      <c r="P141" s="76">
        <v>0</v>
      </c>
      <c r="Q141" s="78">
        <f>+Tabulka1224[[#This Row],[Cena spolu bez DPH]]*Tabulka1224[[#This Row],[DPH]]+Tabulka1224[[#This Row],[Cena spolu bez DPH]]</f>
        <v>0</v>
      </c>
      <c r="R141" s="28"/>
      <c r="S141" s="87">
        <v>191870</v>
      </c>
    </row>
    <row r="142" spans="1:19" ht="30" customHeight="1">
      <c r="A142" s="1" t="s">
        <v>270</v>
      </c>
      <c r="B142" s="60" t="s">
        <v>270</v>
      </c>
      <c r="C142" s="82" t="s">
        <v>534</v>
      </c>
      <c r="D142" s="94">
        <v>138</v>
      </c>
      <c r="E142" s="73" t="s">
        <v>535</v>
      </c>
      <c r="F142" s="4" t="s">
        <v>536</v>
      </c>
      <c r="G142" s="51">
        <v>5</v>
      </c>
      <c r="H142" s="51">
        <v>100</v>
      </c>
      <c r="I142" s="51" t="s">
        <v>1</v>
      </c>
      <c r="J142" s="25"/>
      <c r="K142" s="74">
        <f>+Tabulka1224[[#This Row],[Cena za MJ bez DPH ***]]*Tabulka1224[[#This Row],[Předpokládaný odběr]]</f>
        <v>0</v>
      </c>
      <c r="L142" s="33" t="s">
        <v>1</v>
      </c>
      <c r="M142" s="27">
        <v>5</v>
      </c>
      <c r="N142" s="27">
        <v>5</v>
      </c>
      <c r="O142" s="27">
        <v>5</v>
      </c>
      <c r="P142" s="77">
        <v>0</v>
      </c>
      <c r="Q142" s="78">
        <f>+Tabulka1224[[#This Row],[Cena spolu bez DPH]]*Tabulka1224[[#This Row],[DPH]]+Tabulka1224[[#This Row],[Cena spolu bez DPH]]</f>
        <v>0</v>
      </c>
      <c r="R142" s="28"/>
      <c r="S142" s="87">
        <v>122029</v>
      </c>
    </row>
    <row r="143" spans="1:19" ht="30" customHeight="1">
      <c r="A143" s="1" t="s">
        <v>271</v>
      </c>
      <c r="B143" s="60" t="s">
        <v>271</v>
      </c>
      <c r="C143" s="82" t="s">
        <v>537</v>
      </c>
      <c r="D143" s="93">
        <v>139</v>
      </c>
      <c r="E143" s="73" t="s">
        <v>538</v>
      </c>
      <c r="F143" s="4" t="s">
        <v>539</v>
      </c>
      <c r="G143" s="51">
        <v>1.3</v>
      </c>
      <c r="H143" s="51">
        <v>100</v>
      </c>
      <c r="I143" s="51" t="s">
        <v>1</v>
      </c>
      <c r="J143" s="25"/>
      <c r="K143" s="74">
        <f>+Tabulka1224[[#This Row],[Cena za MJ bez DPH ***]]*Tabulka1224[[#This Row],[Předpokládaný odběr]]</f>
        <v>0</v>
      </c>
      <c r="L143" s="33" t="s">
        <v>1</v>
      </c>
      <c r="M143" s="27">
        <v>1.3</v>
      </c>
      <c r="N143" s="27">
        <v>1.3</v>
      </c>
      <c r="O143" s="27">
        <v>1.3</v>
      </c>
      <c r="P143" s="76">
        <v>0</v>
      </c>
      <c r="Q143" s="78">
        <f>+Tabulka1224[[#This Row],[Cena spolu bez DPH]]*Tabulka1224[[#This Row],[DPH]]+Tabulka1224[[#This Row],[Cena spolu bez DPH]]</f>
        <v>0</v>
      </c>
      <c r="R143" s="28"/>
      <c r="S143" s="87">
        <v>191277</v>
      </c>
    </row>
    <row r="144" spans="1:19" ht="30" customHeight="1">
      <c r="A144" s="49" t="s">
        <v>272</v>
      </c>
      <c r="B144" s="60" t="s">
        <v>272</v>
      </c>
      <c r="C144" s="82" t="s">
        <v>540</v>
      </c>
      <c r="D144" s="93">
        <v>140</v>
      </c>
      <c r="E144" s="73" t="s">
        <v>541</v>
      </c>
      <c r="F144" s="4" t="s">
        <v>542</v>
      </c>
      <c r="G144" s="51">
        <v>7.5</v>
      </c>
      <c r="H144" s="51">
        <v>100</v>
      </c>
      <c r="I144" s="51" t="s">
        <v>1</v>
      </c>
      <c r="J144" s="25"/>
      <c r="K144" s="74">
        <f>+Tabulka1224[[#This Row],[Cena za MJ bez DPH ***]]*Tabulka1224[[#This Row],[Předpokládaný odběr]]</f>
        <v>0</v>
      </c>
      <c r="L144" s="34" t="s">
        <v>1</v>
      </c>
      <c r="M144" s="27">
        <v>7.5</v>
      </c>
      <c r="N144" s="27">
        <v>7.5</v>
      </c>
      <c r="O144" s="27">
        <v>7.5</v>
      </c>
      <c r="P144" s="77">
        <v>0</v>
      </c>
      <c r="Q144" s="78">
        <f>+Tabulka1224[[#This Row],[Cena spolu bez DPH]]*Tabulka1224[[#This Row],[DPH]]+Tabulka1224[[#This Row],[Cena spolu bez DPH]]</f>
        <v>0</v>
      </c>
      <c r="R144" s="47"/>
      <c r="S144" s="89">
        <v>105117</v>
      </c>
    </row>
    <row r="145" spans="1:19" ht="30" customHeight="1">
      <c r="A145" s="49" t="s">
        <v>258</v>
      </c>
      <c r="B145" s="60" t="s">
        <v>258</v>
      </c>
      <c r="C145" s="82" t="s">
        <v>499</v>
      </c>
      <c r="D145" s="93">
        <v>141</v>
      </c>
      <c r="E145" s="73" t="s">
        <v>500</v>
      </c>
      <c r="F145" s="4" t="s">
        <v>501</v>
      </c>
      <c r="G145" s="51">
        <v>4.8</v>
      </c>
      <c r="H145" s="51">
        <v>100</v>
      </c>
      <c r="I145" s="51" t="s">
        <v>1</v>
      </c>
      <c r="J145" s="25"/>
      <c r="K145" s="74">
        <f>+Tabulka1224[[#This Row],[Cena za MJ bez DPH ***]]*Tabulka1224[[#This Row],[Předpokládaný odběr]]</f>
        <v>0</v>
      </c>
      <c r="L145" s="34" t="s">
        <v>1</v>
      </c>
      <c r="M145" s="31">
        <v>4.8</v>
      </c>
      <c r="N145" s="31">
        <v>4.8</v>
      </c>
      <c r="O145" s="31">
        <v>4.8</v>
      </c>
      <c r="P145" s="76">
        <v>0</v>
      </c>
      <c r="Q145" s="78">
        <f>+Tabulka1224[[#This Row],[Cena spolu bez DPH]]*Tabulka1224[[#This Row],[DPH]]+Tabulka1224[[#This Row],[Cena spolu bez DPH]]</f>
        <v>0</v>
      </c>
      <c r="R145" s="28"/>
      <c r="S145" s="87">
        <v>139022</v>
      </c>
    </row>
    <row r="146" spans="1:19" ht="30" customHeight="1">
      <c r="A146" s="49" t="s">
        <v>259</v>
      </c>
      <c r="B146" s="60" t="s">
        <v>259</v>
      </c>
      <c r="C146" s="82" t="s">
        <v>502</v>
      </c>
      <c r="D146" s="93">
        <v>142</v>
      </c>
      <c r="E146" s="73" t="s">
        <v>503</v>
      </c>
      <c r="F146" s="4" t="s">
        <v>501</v>
      </c>
      <c r="G146" s="51">
        <v>15</v>
      </c>
      <c r="H146" s="51">
        <v>100</v>
      </c>
      <c r="I146" s="51" t="s">
        <v>1</v>
      </c>
      <c r="J146" s="25"/>
      <c r="K146" s="74">
        <f>+Tabulka1224[[#This Row],[Cena za MJ bez DPH ***]]*Tabulka1224[[#This Row],[Předpokládaný odběr]]</f>
        <v>0</v>
      </c>
      <c r="L146" s="34" t="s">
        <v>1</v>
      </c>
      <c r="M146" s="31">
        <v>15</v>
      </c>
      <c r="N146" s="31">
        <v>15</v>
      </c>
      <c r="O146" s="31">
        <v>15</v>
      </c>
      <c r="P146" s="77">
        <v>0</v>
      </c>
      <c r="Q146" s="78">
        <f>+Tabulka1224[[#This Row],[Cena spolu bez DPH]]*Tabulka1224[[#This Row],[DPH]]+Tabulka1224[[#This Row],[Cena spolu bez DPH]]</f>
        <v>0</v>
      </c>
      <c r="R146" s="28"/>
      <c r="S146" s="87">
        <v>139011</v>
      </c>
    </row>
    <row r="147" spans="1:19" ht="30" customHeight="1">
      <c r="A147" s="44" t="s">
        <v>348</v>
      </c>
      <c r="B147" s="62" t="s">
        <v>348</v>
      </c>
      <c r="C147" s="81" t="s">
        <v>570</v>
      </c>
      <c r="D147" s="94">
        <v>143</v>
      </c>
      <c r="E147" s="49" t="s">
        <v>571</v>
      </c>
      <c r="F147" s="4" t="s">
        <v>572</v>
      </c>
      <c r="G147" s="51">
        <v>10</v>
      </c>
      <c r="H147" s="51">
        <v>20</v>
      </c>
      <c r="I147" s="51" t="s">
        <v>8</v>
      </c>
      <c r="J147" s="25"/>
      <c r="K147" s="74">
        <f>+Tabulka1224[[#This Row],[Cena za MJ bez DPH ***]]*Tabulka1224[[#This Row],[Předpokládaný odběr]]</f>
        <v>0</v>
      </c>
      <c r="L147" s="34" t="s">
        <v>344</v>
      </c>
      <c r="M147" s="31">
        <v>10</v>
      </c>
      <c r="N147" s="31">
        <v>10</v>
      </c>
      <c r="O147" s="31">
        <v>1</v>
      </c>
      <c r="P147" s="76">
        <v>0</v>
      </c>
      <c r="Q147" s="78">
        <f>+Tabulka1224[[#This Row],[Cena spolu bez DPH]]*Tabulka1224[[#This Row],[DPH]]+Tabulka1224[[#This Row],[Cena spolu bez DPH]]</f>
        <v>0</v>
      </c>
      <c r="R147" s="28"/>
      <c r="S147" s="87">
        <v>172033</v>
      </c>
    </row>
    <row r="148" spans="1:19" ht="30" customHeight="1">
      <c r="A148" s="49" t="s">
        <v>290</v>
      </c>
      <c r="B148" s="60" t="s">
        <v>290</v>
      </c>
      <c r="C148" s="82" t="s">
        <v>564</v>
      </c>
      <c r="D148" s="93">
        <v>144</v>
      </c>
      <c r="E148" s="49" t="s">
        <v>565</v>
      </c>
      <c r="F148" s="4" t="s">
        <v>566</v>
      </c>
      <c r="G148" s="51">
        <v>3</v>
      </c>
      <c r="H148" s="51">
        <v>50</v>
      </c>
      <c r="I148" s="51" t="s">
        <v>1</v>
      </c>
      <c r="J148" s="59"/>
      <c r="K148" s="74">
        <f>+Tabulka1224[[#This Row],[Cena za MJ bez DPH ***]]*Tabulka1224[[#This Row],[Předpokládaný odběr]]</f>
        <v>0</v>
      </c>
      <c r="L148" s="34" t="s">
        <v>1</v>
      </c>
      <c r="M148" s="31">
        <v>3</v>
      </c>
      <c r="N148" s="31">
        <v>3</v>
      </c>
      <c r="O148" s="31">
        <v>1</v>
      </c>
      <c r="P148" s="77">
        <v>0</v>
      </c>
      <c r="Q148" s="78">
        <f>+Tabulka1224[[#This Row],[Cena spolu bez DPH]]*Tabulka1224[[#This Row],[DPH]]+Tabulka1224[[#This Row],[Cena spolu bez DPH]]</f>
        <v>0</v>
      </c>
      <c r="R148" s="28"/>
      <c r="S148" s="87">
        <v>316013</v>
      </c>
    </row>
    <row r="149" spans="1:19" ht="30" customHeight="1">
      <c r="A149" s="1" t="s">
        <v>273</v>
      </c>
      <c r="B149" s="60" t="s">
        <v>273</v>
      </c>
      <c r="C149" s="82" t="s">
        <v>543</v>
      </c>
      <c r="D149" s="93">
        <v>145</v>
      </c>
      <c r="E149" s="49" t="s">
        <v>544</v>
      </c>
      <c r="F149" s="4" t="s">
        <v>545</v>
      </c>
      <c r="G149" s="51">
        <v>1</v>
      </c>
      <c r="H149" s="51">
        <v>300</v>
      </c>
      <c r="I149" s="51" t="s">
        <v>8</v>
      </c>
      <c r="J149" s="25"/>
      <c r="K149" s="74">
        <f>+Tabulka1224[[#This Row],[Cena za MJ bez DPH ***]]*Tabulka1224[[#This Row],[Předpokládaný odběr]]</f>
        <v>0</v>
      </c>
      <c r="L149" s="34" t="s">
        <v>344</v>
      </c>
      <c r="M149" s="31">
        <v>144</v>
      </c>
      <c r="N149" s="31">
        <v>144</v>
      </c>
      <c r="O149" s="31">
        <v>1</v>
      </c>
      <c r="P149" s="76">
        <v>0</v>
      </c>
      <c r="Q149" s="78">
        <f>+Tabulka1224[[#This Row],[Cena spolu bez DPH]]*Tabulka1224[[#This Row],[DPH]]+Tabulka1224[[#This Row],[Cena spolu bez DPH]]</f>
        <v>0</v>
      </c>
      <c r="R149" s="28"/>
      <c r="S149" s="87">
        <v>335455</v>
      </c>
    </row>
    <row r="150" spans="1:19" ht="30" customHeight="1">
      <c r="A150" s="49" t="s">
        <v>274</v>
      </c>
      <c r="B150" s="60" t="s">
        <v>274</v>
      </c>
      <c r="C150" s="82" t="s">
        <v>546</v>
      </c>
      <c r="D150" s="93">
        <v>146</v>
      </c>
      <c r="E150" s="49" t="s">
        <v>547</v>
      </c>
      <c r="F150" s="4" t="s">
        <v>548</v>
      </c>
      <c r="G150" s="51">
        <v>1</v>
      </c>
      <c r="H150" s="51">
        <v>300</v>
      </c>
      <c r="I150" s="51" t="s">
        <v>8</v>
      </c>
      <c r="J150" s="25"/>
      <c r="K150" s="74">
        <f>+Tabulka1224[[#This Row],[Cena za MJ bez DPH ***]]*Tabulka1224[[#This Row],[Předpokládaný odběr]]</f>
        <v>0</v>
      </c>
      <c r="L150" s="33" t="s">
        <v>344</v>
      </c>
      <c r="M150" s="27">
        <v>144</v>
      </c>
      <c r="N150" s="27">
        <v>144</v>
      </c>
      <c r="O150" s="27">
        <v>1</v>
      </c>
      <c r="P150" s="77">
        <v>0</v>
      </c>
      <c r="Q150" s="78">
        <f>+Tabulka1224[[#This Row],[Cena spolu bez DPH]]*Tabulka1224[[#This Row],[DPH]]+Tabulka1224[[#This Row],[Cena spolu bez DPH]]</f>
        <v>0</v>
      </c>
      <c r="R150" s="28"/>
      <c r="S150" s="87">
        <v>335450</v>
      </c>
    </row>
    <row r="151" spans="1:19" ht="30" customHeight="1">
      <c r="A151" s="44" t="s">
        <v>355</v>
      </c>
      <c r="B151" s="62" t="s">
        <v>355</v>
      </c>
      <c r="C151" s="81" t="s">
        <v>458</v>
      </c>
      <c r="D151" s="93">
        <v>147</v>
      </c>
      <c r="E151" s="22" t="s">
        <v>332</v>
      </c>
      <c r="F151" s="23" t="s">
        <v>338</v>
      </c>
      <c r="G151" s="24">
        <v>1</v>
      </c>
      <c r="H151" s="24">
        <v>10</v>
      </c>
      <c r="I151" s="24" t="s">
        <v>8</v>
      </c>
      <c r="J151" s="25"/>
      <c r="K151" s="74">
        <f>+Tabulka1224[[#This Row],[Cena za MJ bez DPH ***]]*Tabulka1224[[#This Row],[Předpokládaný odběr]]</f>
        <v>0</v>
      </c>
      <c r="L151" s="65" t="s">
        <v>8</v>
      </c>
      <c r="M151" s="67">
        <v>1</v>
      </c>
      <c r="N151" s="67">
        <v>1</v>
      </c>
      <c r="O151" s="67">
        <v>1</v>
      </c>
      <c r="P151" s="76">
        <v>0</v>
      </c>
      <c r="Q151" s="78">
        <f>+Tabulka1224[[#This Row],[Cena spolu bez DPH]]*Tabulka1224[[#This Row],[DPH]]+Tabulka1224[[#This Row],[Cena spolu bez DPH]]</f>
        <v>0</v>
      </c>
      <c r="R151" s="32"/>
      <c r="S151" s="87">
        <v>336585</v>
      </c>
    </row>
    <row r="152" spans="1:19" ht="30" customHeight="1">
      <c r="A152" s="1" t="s">
        <v>293</v>
      </c>
      <c r="B152" s="60" t="s">
        <v>293</v>
      </c>
      <c r="C152" s="82" t="s">
        <v>567</v>
      </c>
      <c r="D152" s="94">
        <v>148</v>
      </c>
      <c r="E152" s="49" t="s">
        <v>568</v>
      </c>
      <c r="F152" s="4" t="s">
        <v>569</v>
      </c>
      <c r="G152" s="51">
        <v>108</v>
      </c>
      <c r="H152" s="51">
        <v>250</v>
      </c>
      <c r="I152" s="51" t="s">
        <v>8</v>
      </c>
      <c r="J152" s="25"/>
      <c r="K152" s="74">
        <f>+Tabulka1224[[#This Row],[Cena za MJ bez DPH ***]]*Tabulka1224[[#This Row],[Předpokládaný odběr]]</f>
        <v>0</v>
      </c>
      <c r="L152" s="34" t="s">
        <v>344</v>
      </c>
      <c r="M152" s="27">
        <v>108</v>
      </c>
      <c r="N152" s="27">
        <v>108</v>
      </c>
      <c r="O152" s="27">
        <v>1</v>
      </c>
      <c r="P152" s="77">
        <v>0</v>
      </c>
      <c r="Q152" s="78">
        <f>+Tabulka1224[[#This Row],[Cena spolu bez DPH]]*Tabulka1224[[#This Row],[DPH]]+Tabulka1224[[#This Row],[Cena spolu bez DPH]]</f>
        <v>0</v>
      </c>
      <c r="R152" s="28"/>
      <c r="S152" s="87">
        <v>452660</v>
      </c>
    </row>
    <row r="153" spans="1:19" ht="30" customHeight="1">
      <c r="A153" s="1" t="s">
        <v>289</v>
      </c>
      <c r="B153" s="60" t="s">
        <v>289</v>
      </c>
      <c r="C153" s="82" t="s">
        <v>561</v>
      </c>
      <c r="D153" s="93">
        <v>149</v>
      </c>
      <c r="E153" s="49" t="s">
        <v>562</v>
      </c>
      <c r="F153" s="4" t="s">
        <v>563</v>
      </c>
      <c r="G153" s="51">
        <v>2</v>
      </c>
      <c r="H153" s="51">
        <v>10</v>
      </c>
      <c r="I153" s="51" t="s">
        <v>1</v>
      </c>
      <c r="J153" s="25"/>
      <c r="K153" s="74">
        <f>+Tabulka1224[[#This Row],[Cena za MJ bez DPH ***]]*Tabulka1224[[#This Row],[Předpokládaný odběr]]</f>
        <v>0</v>
      </c>
      <c r="L153" s="33" t="s">
        <v>1</v>
      </c>
      <c r="M153" s="27">
        <v>2</v>
      </c>
      <c r="N153" s="27">
        <v>2</v>
      </c>
      <c r="O153" s="27">
        <v>2</v>
      </c>
      <c r="P153" s="76">
        <v>0</v>
      </c>
      <c r="Q153" s="78">
        <f>+Tabulka1224[[#This Row],[Cena spolu bez DPH]]*Tabulka1224[[#This Row],[DPH]]+Tabulka1224[[#This Row],[Cena spolu bez DPH]]</f>
        <v>0</v>
      </c>
      <c r="R153" s="28"/>
      <c r="S153" s="87">
        <v>310013</v>
      </c>
    </row>
    <row r="154" spans="1:19" ht="30" customHeight="1">
      <c r="A154" s="1" t="s">
        <v>288</v>
      </c>
      <c r="B154" s="60" t="s">
        <v>288</v>
      </c>
      <c r="C154" s="82" t="s">
        <v>558</v>
      </c>
      <c r="D154" s="93">
        <v>150</v>
      </c>
      <c r="E154" s="49" t="s">
        <v>559</v>
      </c>
      <c r="F154" s="4" t="s">
        <v>560</v>
      </c>
      <c r="G154" s="51">
        <v>2</v>
      </c>
      <c r="H154" s="51">
        <v>10</v>
      </c>
      <c r="I154" s="51" t="s">
        <v>1</v>
      </c>
      <c r="J154" s="25"/>
      <c r="K154" s="74">
        <f>+Tabulka1224[[#This Row],[Cena za MJ bez DPH ***]]*Tabulka1224[[#This Row],[Předpokládaný odběr]]</f>
        <v>0</v>
      </c>
      <c r="L154" s="34" t="s">
        <v>1</v>
      </c>
      <c r="M154" s="27">
        <v>2</v>
      </c>
      <c r="N154" s="27">
        <v>2</v>
      </c>
      <c r="O154" s="27">
        <v>2</v>
      </c>
      <c r="P154" s="77">
        <v>0</v>
      </c>
      <c r="Q154" s="78">
        <f>+Tabulka1224[[#This Row],[Cena spolu bez DPH]]*Tabulka1224[[#This Row],[DPH]]+Tabulka1224[[#This Row],[Cena spolu bez DPH]]</f>
        <v>0</v>
      </c>
      <c r="R154" s="28"/>
      <c r="S154" s="87">
        <v>310008</v>
      </c>
    </row>
    <row r="155" spans="1:19" ht="30" customHeight="1">
      <c r="A155" s="1" t="s">
        <v>287</v>
      </c>
      <c r="B155" s="60" t="s">
        <v>287</v>
      </c>
      <c r="C155" s="82" t="s">
        <v>555</v>
      </c>
      <c r="D155" s="93">
        <v>151</v>
      </c>
      <c r="E155" s="49" t="s">
        <v>556</v>
      </c>
      <c r="F155" s="4" t="s">
        <v>557</v>
      </c>
      <c r="G155" s="51">
        <v>2</v>
      </c>
      <c r="H155" s="51">
        <v>10</v>
      </c>
      <c r="I155" s="51" t="s">
        <v>1</v>
      </c>
      <c r="J155" s="25"/>
      <c r="K155" s="74">
        <f>+Tabulka1224[[#This Row],[Cena za MJ bez DPH ***]]*Tabulka1224[[#This Row],[Předpokládaný odběr]]</f>
        <v>0</v>
      </c>
      <c r="L155" s="34" t="s">
        <v>1</v>
      </c>
      <c r="M155" s="27">
        <v>2</v>
      </c>
      <c r="N155" s="27">
        <v>2</v>
      </c>
      <c r="O155" s="27">
        <v>2</v>
      </c>
      <c r="P155" s="76">
        <v>0</v>
      </c>
      <c r="Q155" s="78">
        <f>+Tabulka1224[[#This Row],[Cena spolu bez DPH]]*Tabulka1224[[#This Row],[DPH]]+Tabulka1224[[#This Row],[Cena spolu bez DPH]]</f>
        <v>0</v>
      </c>
      <c r="R155" s="28"/>
      <c r="S155" s="87">
        <v>310005</v>
      </c>
    </row>
    <row r="156" spans="1:19" ht="30" customHeight="1">
      <c r="A156" s="49" t="s">
        <v>286</v>
      </c>
      <c r="B156" s="60" t="s">
        <v>286</v>
      </c>
      <c r="C156" s="82" t="s">
        <v>552</v>
      </c>
      <c r="D156" s="93">
        <v>152</v>
      </c>
      <c r="E156" s="49" t="s">
        <v>553</v>
      </c>
      <c r="F156" s="4" t="s">
        <v>554</v>
      </c>
      <c r="G156" s="51">
        <v>2</v>
      </c>
      <c r="H156" s="51">
        <v>10</v>
      </c>
      <c r="I156" s="51" t="s">
        <v>1</v>
      </c>
      <c r="J156" s="25"/>
      <c r="K156" s="74">
        <f>+Tabulka1224[[#This Row],[Cena za MJ bez DPH ***]]*Tabulka1224[[#This Row],[Předpokládaný odběr]]</f>
        <v>0</v>
      </c>
      <c r="L156" s="34" t="s">
        <v>1</v>
      </c>
      <c r="M156" s="27">
        <v>2</v>
      </c>
      <c r="N156" s="27">
        <v>2</v>
      </c>
      <c r="O156" s="27">
        <v>2</v>
      </c>
      <c r="P156" s="77">
        <v>0</v>
      </c>
      <c r="Q156" s="78">
        <f>+Tabulka1224[[#This Row],[Cena spolu bez DPH]]*Tabulka1224[[#This Row],[DPH]]+Tabulka1224[[#This Row],[Cena spolu bez DPH]]</f>
        <v>0</v>
      </c>
      <c r="R156" s="28"/>
      <c r="S156" s="87">
        <v>310007</v>
      </c>
    </row>
    <row r="157" spans="1:19" ht="30" customHeight="1">
      <c r="A157" s="48" t="s">
        <v>619</v>
      </c>
      <c r="B157" s="63" t="s">
        <v>619</v>
      </c>
      <c r="C157" s="83" t="s">
        <v>619</v>
      </c>
      <c r="D157" s="94">
        <v>153</v>
      </c>
      <c r="E157" s="49" t="s">
        <v>642</v>
      </c>
      <c r="F157" s="50" t="s">
        <v>629</v>
      </c>
      <c r="G157" s="51">
        <v>3.5</v>
      </c>
      <c r="H157" s="51">
        <v>60</v>
      </c>
      <c r="I157" s="52" t="s">
        <v>1</v>
      </c>
      <c r="J157" s="25"/>
      <c r="K157" s="74">
        <f>+Tabulka1224[[#This Row],[Cena za MJ bez DPH ***]]*Tabulka1224[[#This Row],[Předpokládaný odběr]]</f>
        <v>0</v>
      </c>
      <c r="L157" s="66" t="s">
        <v>1</v>
      </c>
      <c r="M157" s="53">
        <v>3.5</v>
      </c>
      <c r="N157" s="69">
        <v>3.5</v>
      </c>
      <c r="O157" s="69">
        <v>3.5</v>
      </c>
      <c r="P157" s="76">
        <v>0</v>
      </c>
      <c r="Q157" s="78">
        <f>+Tabulka1224[[#This Row],[Cena spolu bez DPH]]*Tabulka1224[[#This Row],[DPH]]+Tabulka1224[[#This Row],[Cena spolu bez DPH]]</f>
        <v>0</v>
      </c>
      <c r="R157" s="72"/>
      <c r="S157" s="88">
        <v>310501</v>
      </c>
    </row>
    <row r="158" spans="1:19" ht="30" customHeight="1">
      <c r="A158" s="1" t="s">
        <v>275</v>
      </c>
      <c r="B158" s="60" t="s">
        <v>275</v>
      </c>
      <c r="C158" s="82" t="s">
        <v>588</v>
      </c>
      <c r="D158" s="93">
        <v>154</v>
      </c>
      <c r="E158" s="49" t="s">
        <v>589</v>
      </c>
      <c r="F158" s="4" t="s">
        <v>590</v>
      </c>
      <c r="G158" s="51">
        <v>24</v>
      </c>
      <c r="H158" s="51">
        <v>100</v>
      </c>
      <c r="I158" s="51" t="s">
        <v>8</v>
      </c>
      <c r="J158" s="25"/>
      <c r="K158" s="74">
        <f>+Tabulka1224[[#This Row],[Cena za MJ bez DPH ***]]*Tabulka1224[[#This Row],[Předpokládaný odběr]]</f>
        <v>0</v>
      </c>
      <c r="L158" s="34" t="s">
        <v>344</v>
      </c>
      <c r="M158" s="27">
        <v>24</v>
      </c>
      <c r="N158" s="27">
        <v>24</v>
      </c>
      <c r="O158" s="27">
        <v>1</v>
      </c>
      <c r="P158" s="77">
        <v>0</v>
      </c>
      <c r="Q158" s="78">
        <f>+Tabulka1224[[#This Row],[Cena spolu bez DPH]]*Tabulka1224[[#This Row],[DPH]]+Tabulka1224[[#This Row],[Cena spolu bez DPH]]</f>
        <v>0</v>
      </c>
      <c r="R158" s="28"/>
      <c r="S158" s="87">
        <v>523090</v>
      </c>
    </row>
    <row r="159" spans="1:19" ht="30" customHeight="1">
      <c r="A159" s="1" t="s">
        <v>276</v>
      </c>
      <c r="B159" s="60" t="s">
        <v>276</v>
      </c>
      <c r="C159" s="82" t="s">
        <v>591</v>
      </c>
      <c r="D159" s="93">
        <v>155</v>
      </c>
      <c r="E159" s="4" t="s">
        <v>592</v>
      </c>
      <c r="F159" s="4" t="s">
        <v>593</v>
      </c>
      <c r="G159" s="51">
        <v>48</v>
      </c>
      <c r="H159" s="51">
        <v>100</v>
      </c>
      <c r="I159" s="51" t="s">
        <v>8</v>
      </c>
      <c r="J159" s="25"/>
      <c r="K159" s="74">
        <f>+Tabulka1224[[#This Row],[Cena za MJ bez DPH ***]]*Tabulka1224[[#This Row],[Předpokládaný odběr]]</f>
        <v>0</v>
      </c>
      <c r="L159" s="33" t="s">
        <v>344</v>
      </c>
      <c r="M159" s="27">
        <v>48</v>
      </c>
      <c r="N159" s="27">
        <v>48</v>
      </c>
      <c r="O159" s="27">
        <v>1</v>
      </c>
      <c r="P159" s="76">
        <v>0</v>
      </c>
      <c r="Q159" s="78">
        <f>+Tabulka1224[[#This Row],[Cena spolu bez DPH]]*Tabulka1224[[#This Row],[DPH]]+Tabulka1224[[#This Row],[Cena spolu bez DPH]]</f>
        <v>0</v>
      </c>
      <c r="R159" s="28"/>
      <c r="S159" s="87">
        <v>500071</v>
      </c>
    </row>
    <row r="160" spans="1:19" ht="30" customHeight="1">
      <c r="A160" s="1" t="s">
        <v>277</v>
      </c>
      <c r="B160" s="60" t="s">
        <v>277</v>
      </c>
      <c r="C160" s="82" t="s">
        <v>594</v>
      </c>
      <c r="D160" s="93">
        <v>156</v>
      </c>
      <c r="E160" s="6" t="s">
        <v>633</v>
      </c>
      <c r="F160" s="4" t="s">
        <v>595</v>
      </c>
      <c r="G160" s="51">
        <v>21</v>
      </c>
      <c r="H160" s="51">
        <v>100</v>
      </c>
      <c r="I160" s="51" t="s">
        <v>8</v>
      </c>
      <c r="J160" s="25"/>
      <c r="K160" s="74">
        <f>+Tabulka1224[[#This Row],[Cena za MJ bez DPH ***]]*Tabulka1224[[#This Row],[Předpokládaný odběr]]</f>
        <v>0</v>
      </c>
      <c r="L160" s="34" t="s">
        <v>344</v>
      </c>
      <c r="M160" s="27">
        <v>21</v>
      </c>
      <c r="N160" s="27">
        <v>21</v>
      </c>
      <c r="O160" s="27">
        <v>1</v>
      </c>
      <c r="P160" s="77">
        <v>0</v>
      </c>
      <c r="Q160" s="78">
        <f>+Tabulka1224[[#This Row],[Cena spolu bez DPH]]*Tabulka1224[[#This Row],[DPH]]+Tabulka1224[[#This Row],[Cena spolu bez DPH]]</f>
        <v>0</v>
      </c>
      <c r="R160" s="28"/>
      <c r="S160" s="87">
        <v>502432</v>
      </c>
    </row>
    <row r="161" spans="1:19" ht="30" customHeight="1">
      <c r="A161" s="49" t="s">
        <v>278</v>
      </c>
      <c r="B161" s="60" t="s">
        <v>278</v>
      </c>
      <c r="C161" s="82" t="s">
        <v>596</v>
      </c>
      <c r="D161" s="93">
        <v>157</v>
      </c>
      <c r="E161" s="6" t="s">
        <v>634</v>
      </c>
      <c r="F161" s="4" t="s">
        <v>597</v>
      </c>
      <c r="G161" s="51">
        <v>21</v>
      </c>
      <c r="H161" s="51">
        <v>100</v>
      </c>
      <c r="I161" s="51" t="s">
        <v>8</v>
      </c>
      <c r="J161" s="25"/>
      <c r="K161" s="74">
        <f>+Tabulka1224[[#This Row],[Cena za MJ bez DPH ***]]*Tabulka1224[[#This Row],[Předpokládaný odběr]]</f>
        <v>0</v>
      </c>
      <c r="L161" s="34" t="s">
        <v>344</v>
      </c>
      <c r="M161" s="31">
        <v>21</v>
      </c>
      <c r="N161" s="31">
        <v>21</v>
      </c>
      <c r="O161" s="31">
        <v>1</v>
      </c>
      <c r="P161" s="76">
        <v>0</v>
      </c>
      <c r="Q161" s="78">
        <f>+Tabulka1224[[#This Row],[Cena spolu bez DPH]]*Tabulka1224[[#This Row],[DPH]]+Tabulka1224[[#This Row],[Cena spolu bez DPH]]</f>
        <v>0</v>
      </c>
      <c r="R161" s="28"/>
      <c r="S161" s="90">
        <v>502431</v>
      </c>
    </row>
    <row r="162" spans="1:19" ht="30" customHeight="1">
      <c r="A162" s="49" t="s">
        <v>279</v>
      </c>
      <c r="B162" s="60" t="s">
        <v>279</v>
      </c>
      <c r="C162" s="82" t="s">
        <v>598</v>
      </c>
      <c r="D162" s="94">
        <v>158</v>
      </c>
      <c r="E162" s="49" t="s">
        <v>599</v>
      </c>
      <c r="F162" s="4" t="s">
        <v>600</v>
      </c>
      <c r="G162" s="51">
        <v>50</v>
      </c>
      <c r="H162" s="51">
        <v>100</v>
      </c>
      <c r="I162" s="51" t="s">
        <v>8</v>
      </c>
      <c r="J162" s="25"/>
      <c r="K162" s="74">
        <f>+Tabulka1224[[#This Row],[Cena za MJ bez DPH ***]]*Tabulka1224[[#This Row],[Předpokládaný odběr]]</f>
        <v>0</v>
      </c>
      <c r="L162" s="34" t="s">
        <v>344</v>
      </c>
      <c r="M162" s="31">
        <v>50</v>
      </c>
      <c r="N162" s="31">
        <v>50</v>
      </c>
      <c r="O162" s="31">
        <v>1</v>
      </c>
      <c r="P162" s="77">
        <v>0</v>
      </c>
      <c r="Q162" s="78">
        <f>+Tabulka1224[[#This Row],[Cena spolu bez DPH]]*Tabulka1224[[#This Row],[DPH]]+Tabulka1224[[#This Row],[Cena spolu bez DPH]]</f>
        <v>0</v>
      </c>
      <c r="R162" s="28"/>
      <c r="S162" s="90">
        <v>502041</v>
      </c>
    </row>
    <row r="163" spans="1:19" ht="30" customHeight="1">
      <c r="A163" s="49" t="s">
        <v>282</v>
      </c>
      <c r="B163" s="60" t="s">
        <v>282</v>
      </c>
      <c r="C163" s="82" t="s">
        <v>605</v>
      </c>
      <c r="D163" s="93">
        <v>159</v>
      </c>
      <c r="E163" s="49" t="s">
        <v>606</v>
      </c>
      <c r="F163" s="4" t="s">
        <v>607</v>
      </c>
      <c r="G163" s="51">
        <v>48</v>
      </c>
      <c r="H163" s="51">
        <v>100</v>
      </c>
      <c r="I163" s="51" t="s">
        <v>8</v>
      </c>
      <c r="J163" s="25"/>
      <c r="K163" s="74">
        <f>+Tabulka1224[[#This Row],[Cena za MJ bez DPH ***]]*Tabulka1224[[#This Row],[Předpokládaný odběr]]</f>
        <v>0</v>
      </c>
      <c r="L163" s="34" t="s">
        <v>344</v>
      </c>
      <c r="M163" s="31">
        <v>48</v>
      </c>
      <c r="N163" s="31">
        <v>48</v>
      </c>
      <c r="O163" s="31">
        <v>1</v>
      </c>
      <c r="P163" s="76">
        <v>0</v>
      </c>
      <c r="Q163" s="78">
        <f>+Tabulka1224[[#This Row],[Cena spolu bez DPH]]*Tabulka1224[[#This Row],[DPH]]+Tabulka1224[[#This Row],[Cena spolu bez DPH]]</f>
        <v>0</v>
      </c>
      <c r="R163" s="28"/>
      <c r="S163" s="90">
        <v>500020</v>
      </c>
    </row>
    <row r="164" spans="1:19" ht="30" customHeight="1">
      <c r="A164" s="49" t="s">
        <v>280</v>
      </c>
      <c r="B164" s="60" t="s">
        <v>280</v>
      </c>
      <c r="C164" s="82" t="s">
        <v>601</v>
      </c>
      <c r="D164" s="93">
        <v>160</v>
      </c>
      <c r="E164" s="49" t="s">
        <v>636</v>
      </c>
      <c r="F164" s="4" t="s">
        <v>602</v>
      </c>
      <c r="G164" s="51">
        <v>25</v>
      </c>
      <c r="H164" s="51">
        <v>100</v>
      </c>
      <c r="I164" s="51" t="s">
        <v>8</v>
      </c>
      <c r="J164" s="25"/>
      <c r="K164" s="74">
        <f>+Tabulka1224[[#This Row],[Cena za MJ bez DPH ***]]*Tabulka1224[[#This Row],[Předpokládaný odběr]]</f>
        <v>0</v>
      </c>
      <c r="L164" s="34" t="s">
        <v>344</v>
      </c>
      <c r="M164" s="31">
        <v>25</v>
      </c>
      <c r="N164" s="31">
        <v>25</v>
      </c>
      <c r="O164" s="31">
        <v>1</v>
      </c>
      <c r="P164" s="77">
        <v>0</v>
      </c>
      <c r="Q164" s="78">
        <f>+Tabulka1224[[#This Row],[Cena spolu bez DPH]]*Tabulka1224[[#This Row],[DPH]]+Tabulka1224[[#This Row],[Cena spolu bez DPH]]</f>
        <v>0</v>
      </c>
      <c r="R164" s="28"/>
      <c r="S164" s="90">
        <v>502357</v>
      </c>
    </row>
    <row r="165" spans="1:19" ht="30" customHeight="1">
      <c r="A165" s="49" t="s">
        <v>281</v>
      </c>
      <c r="B165" s="60" t="s">
        <v>281</v>
      </c>
      <c r="C165" s="82" t="s">
        <v>603</v>
      </c>
      <c r="D165" s="93">
        <v>161</v>
      </c>
      <c r="E165" s="6" t="s">
        <v>635</v>
      </c>
      <c r="F165" s="4" t="s">
        <v>604</v>
      </c>
      <c r="G165" s="51">
        <v>50</v>
      </c>
      <c r="H165" s="51">
        <v>100</v>
      </c>
      <c r="I165" s="51" t="s">
        <v>8</v>
      </c>
      <c r="J165" s="25"/>
      <c r="K165" s="74">
        <f>+Tabulka1224[[#This Row],[Cena za MJ bez DPH ***]]*Tabulka1224[[#This Row],[Předpokládaný odběr]]</f>
        <v>0</v>
      </c>
      <c r="L165" s="34" t="s">
        <v>344</v>
      </c>
      <c r="M165" s="31">
        <v>50</v>
      </c>
      <c r="N165" s="31">
        <v>50</v>
      </c>
      <c r="O165" s="31">
        <v>1</v>
      </c>
      <c r="P165" s="76">
        <v>0</v>
      </c>
      <c r="Q165" s="78">
        <f>+Tabulka1224[[#This Row],[Cena spolu bez DPH]]*Tabulka1224[[#This Row],[DPH]]+Tabulka1224[[#This Row],[Cena spolu bez DPH]]</f>
        <v>0</v>
      </c>
      <c r="R165" s="28"/>
      <c r="S165" s="90">
        <v>502363</v>
      </c>
    </row>
    <row r="166" spans="1:19" ht="30" customHeight="1">
      <c r="A166" s="49" t="s">
        <v>283</v>
      </c>
      <c r="B166" s="60" t="s">
        <v>283</v>
      </c>
      <c r="C166" s="82" t="s">
        <v>608</v>
      </c>
      <c r="D166" s="93">
        <v>162</v>
      </c>
      <c r="E166" s="4" t="s">
        <v>609</v>
      </c>
      <c r="F166" s="4" t="s">
        <v>610</v>
      </c>
      <c r="G166" s="51">
        <v>50</v>
      </c>
      <c r="H166" s="51">
        <v>100</v>
      </c>
      <c r="I166" s="51" t="s">
        <v>8</v>
      </c>
      <c r="J166" s="25"/>
      <c r="K166" s="74">
        <f>+Tabulka1224[[#This Row],[Cena za MJ bez DPH ***]]*Tabulka1224[[#This Row],[Předpokládaný odběr]]</f>
        <v>0</v>
      </c>
      <c r="L166" s="34" t="s">
        <v>344</v>
      </c>
      <c r="M166" s="31">
        <v>50</v>
      </c>
      <c r="N166" s="31">
        <v>50</v>
      </c>
      <c r="O166" s="31">
        <v>1</v>
      </c>
      <c r="P166" s="77">
        <v>0</v>
      </c>
      <c r="Q166" s="78">
        <f>+Tabulka1224[[#This Row],[Cena spolu bez DPH]]*Tabulka1224[[#This Row],[DPH]]+Tabulka1224[[#This Row],[Cena spolu bez DPH]]</f>
        <v>0</v>
      </c>
      <c r="R166" s="28"/>
      <c r="S166" s="90">
        <v>502010</v>
      </c>
    </row>
    <row r="167" spans="1:19" ht="30" customHeight="1">
      <c r="A167" s="49" t="s">
        <v>284</v>
      </c>
      <c r="B167" s="60" t="s">
        <v>284</v>
      </c>
      <c r="C167" s="82" t="s">
        <v>611</v>
      </c>
      <c r="D167" s="94">
        <v>163</v>
      </c>
      <c r="E167" s="49" t="s">
        <v>612</v>
      </c>
      <c r="F167" s="4" t="s">
        <v>613</v>
      </c>
      <c r="G167" s="51">
        <v>50</v>
      </c>
      <c r="H167" s="51">
        <v>100</v>
      </c>
      <c r="I167" s="51" t="s">
        <v>8</v>
      </c>
      <c r="J167" s="25"/>
      <c r="K167" s="74">
        <f>+Tabulka1224[[#This Row],[Cena za MJ bez DPH ***]]*Tabulka1224[[#This Row],[Předpokládaný odběr]]</f>
        <v>0</v>
      </c>
      <c r="L167" s="34" t="s">
        <v>344</v>
      </c>
      <c r="M167" s="31">
        <v>50</v>
      </c>
      <c r="N167" s="31">
        <v>50</v>
      </c>
      <c r="O167" s="31">
        <v>1</v>
      </c>
      <c r="P167" s="76">
        <v>0</v>
      </c>
      <c r="Q167" s="78">
        <f>+Tabulka1224[[#This Row],[Cena spolu bez DPH]]*Tabulka1224[[#This Row],[DPH]]+Tabulka1224[[#This Row],[Cena spolu bez DPH]]</f>
        <v>0</v>
      </c>
      <c r="R167" s="28"/>
      <c r="S167" s="90">
        <v>502031</v>
      </c>
    </row>
    <row r="168" spans="1:19" ht="30" customHeight="1" thickBot="1">
      <c r="A168" s="35"/>
      <c r="B168" s="35"/>
      <c r="C168" s="85"/>
      <c r="D168" s="36" t="s">
        <v>2</v>
      </c>
      <c r="E168" s="37"/>
      <c r="F168" s="37"/>
      <c r="G168" s="38"/>
      <c r="H168" s="38"/>
      <c r="I168" s="38"/>
      <c r="J168" s="38"/>
      <c r="K168" s="75">
        <f>SUBTOTAL(109,[Cena spolu bez DPH])</f>
        <v>0</v>
      </c>
      <c r="L168" s="39"/>
      <c r="M168" s="38"/>
      <c r="N168" s="38"/>
      <c r="O168" s="38"/>
      <c r="P168" s="38"/>
      <c r="Q168" s="79">
        <f>SUBTOTAL(109,[Cena za jedno balení nebo kg])</f>
        <v>0</v>
      </c>
      <c r="R168" s="40"/>
      <c r="S168" s="91"/>
    </row>
  </sheetData>
  <sheetProtection algorithmName="SHA-512" hashValue="SWGZ0wkjps/B5J421j94BqPIMhEEtFoEZYSWfo1OANKV9vaB3sv3+QTw62juRjFWsOHJZ6CWiuGBDIYHyl8V2A==" saltValue="MXtyL780vn/wNbZx+GqPjw==" spinCount="100000" sheet="1" objects="1" scenarios="1"/>
  <mergeCells count="1">
    <mergeCell ref="L3:O3"/>
  </mergeCells>
  <printOptions/>
  <pageMargins left="0.7" right="0.7" top="0.787401575" bottom="0.787401575" header="0.3" footer="0.3"/>
  <pageSetup fitToHeight="0" fitToWidth="1" horizontalDpi="600" verticalDpi="600" orientation="landscape" paperSize="9" scale="2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2023-11-13T11:52:18Z</cp:lastPrinted>
  <dcterms:created xsi:type="dcterms:W3CDTF">2023-01-11T07:39:45Z</dcterms:created>
  <dcterms:modified xsi:type="dcterms:W3CDTF">2024-02-05T09:03:50Z</dcterms:modified>
  <cp:category/>
  <cp:version/>
  <cp:contentType/>
  <cp:contentStatus/>
</cp:coreProperties>
</file>