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23250" windowHeight="12450" activeTab="0"/>
  </bookViews>
  <sheets>
    <sheet name="MQ" sheetId="2" r:id="rId1"/>
    <sheet name="List1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<sst xmlns="http://schemas.openxmlformats.org/spreadsheetml/2006/main" count="664" uniqueCount="333">
  <si>
    <t>MJ</t>
  </si>
  <si>
    <t>kg</t>
  </si>
  <si>
    <t>Celkem</t>
  </si>
  <si>
    <t>Nabídku zaslal:</t>
  </si>
  <si>
    <t>Dne:</t>
  </si>
  <si>
    <t>Požadovaná četnost závozů:</t>
  </si>
  <si>
    <t>PČ</t>
  </si>
  <si>
    <t>Cena za MJ bez DPH ***</t>
  </si>
  <si>
    <t>ks</t>
  </si>
  <si>
    <t>mražené, kalibr 50g, s česnekem a majoránkou, předsmažené</t>
  </si>
  <si>
    <t>mražené, tradiční česká receptura</t>
  </si>
  <si>
    <t>Bramborové plátky</t>
  </si>
  <si>
    <t>mražené, tloušťka 3-5mm</t>
  </si>
  <si>
    <t>Brambory americké se slupkou</t>
  </si>
  <si>
    <t>mražené, vhodné pro tepelnou úpravu ve fritéze, nebo v konvektomatu</t>
  </si>
  <si>
    <t>Brambory gratinované</t>
  </si>
  <si>
    <t>mražené, úprava v konvektomatu, bez lepku</t>
  </si>
  <si>
    <t>bramborové, krupice z tvrdé pšenice</t>
  </si>
  <si>
    <t>mražené, brambory min 70%</t>
  </si>
  <si>
    <t>mražené, řez 15x15mm</t>
  </si>
  <si>
    <t>Hranolky Julienne</t>
  </si>
  <si>
    <t>Hranolky předsmažené</t>
  </si>
  <si>
    <t>mražené, řez 10x10 mm, předsmažené</t>
  </si>
  <si>
    <t>Hranolky se slupkou</t>
  </si>
  <si>
    <t>mražené belgické hranolky se slupkou, nepravidelný řez</t>
  </si>
  <si>
    <t>Hranolky steakové</t>
  </si>
  <si>
    <t>mražené steakové hranolky, řez 9x18mm</t>
  </si>
  <si>
    <t xml:space="preserve">Název </t>
  </si>
  <si>
    <t xml:space="preserve">Maximální přípustné balení </t>
  </si>
  <si>
    <t>Bramborové krokety české</t>
  </si>
  <si>
    <t>Brambory předvařené celé</t>
  </si>
  <si>
    <t>loupané, odrůda GALA, na ohřev v konvektomatu</t>
  </si>
  <si>
    <t>Brambory předvařené celé parisien</t>
  </si>
  <si>
    <t>Kalibr 20 - 30 mm</t>
  </si>
  <si>
    <t>Brambory předvařěné kostičky</t>
  </si>
  <si>
    <t>Brambory předvařěné čtvrtky</t>
  </si>
  <si>
    <t>odrůda GALA, předkrájené</t>
  </si>
  <si>
    <t>kostičk\ 1x1 cm, předvařené na ohřev, nebo smažení</t>
  </si>
  <si>
    <t>číslo produktu v katalogu dodavatele</t>
  </si>
  <si>
    <r>
      <t xml:space="preserve">mražené, řez 6x6mm, </t>
    </r>
    <r>
      <rPr>
        <b/>
        <sz val="11"/>
        <rFont val="Calibri"/>
        <family val="2"/>
        <scheme val="minor"/>
      </rPr>
      <t>předsmažené</t>
    </r>
  </si>
  <si>
    <t>Specifikace ( rozměr nebo váha se může lišit v rozsahu 5%)</t>
  </si>
  <si>
    <t>Hranolky Julienne bezlepkové</t>
  </si>
  <si>
    <t>mražené, kalibr 50g, s česnekem a majoránkou, nepředsmažené</t>
  </si>
  <si>
    <t>BORUVKY-FARMOVANE-1X2-5-HK-1</t>
  </si>
  <si>
    <t>BORUVKY-LESNI-1X2-5-HK-1</t>
  </si>
  <si>
    <t>BRAMBORAKY-PRILOHOVE-5X20KS-HK-1</t>
  </si>
  <si>
    <t>BRAMBORAKY-PRILOHOVE-VEGAN-1X120KS-HK-1</t>
  </si>
  <si>
    <t>BRAMBOROVE-KROKETY-CESKE-4X2-5-KG-HK-1</t>
  </si>
  <si>
    <t>BRAMBOROVE-PLATKY-5X2-5KG-HK-1</t>
  </si>
  <si>
    <t>BRAMBORY-AMERICKE-SE-SLUPKOU-4X2-5KG-HK-1</t>
  </si>
  <si>
    <t>BRAMBORY-GRATINOVANE-6X2KG-HK-1</t>
  </si>
  <si>
    <t>BRAMBORY-PREDVARENE-CELE-3X4KG-HK-1</t>
  </si>
  <si>
    <t>BRAMBORY-PREDVARENE-CELE-PARISIEN-6X2KG-HK-1</t>
  </si>
  <si>
    <t>BRAMBORY-PREDVARENE-CTVRTKY-3X4KG-HK-1</t>
  </si>
  <si>
    <t>BRAMBORY-PREDVARENE-KOSTICKY-6X2KG-HK-1</t>
  </si>
  <si>
    <t>BROKOLICE-HLAVICKY-XXL-4X2-5KG-HK-1</t>
  </si>
  <si>
    <t>BROKOLICOVA-RYZE-4X2-5KG-HK-1</t>
  </si>
  <si>
    <t>BROKOLICOVE-PYRE-2-5KG-HK-1</t>
  </si>
  <si>
    <t>BULGUR-A-COCKA-2-5KG-HK-1</t>
  </si>
  <si>
    <t>CIBULOVE-KROUZKY-MRAZENE-1KG-HK-1</t>
  </si>
  <si>
    <t>CESNEK-DRCENY-PORCE-1KG-HK-1</t>
  </si>
  <si>
    <t>COKOLADOVY-FONDAN-SE-SLANYM-KARAMELEM-HK-1</t>
  </si>
  <si>
    <t>DEZERT-BROWNIE-REZY-HK-1</t>
  </si>
  <si>
    <t>DEZERT-BROWNIES-S-MALINAMI-BEZ-LEPKU-HK-1</t>
  </si>
  <si>
    <t>DEZERT-DORT-BEZLEPKOVY-HK-1</t>
  </si>
  <si>
    <t>DEZERT-DORT-COKOLADOVY-PORCOVANY-HK-1</t>
  </si>
  <si>
    <t>DEZERT-DORT-COKOLADOVY-S-HOBLINAMI-HK-1</t>
  </si>
  <si>
    <t>DEZERT-DORT-COKOLADOVY-S-NUGATEM-HK-1</t>
  </si>
  <si>
    <t>DEZERT-DORT-MALINOVY-HK-1</t>
  </si>
  <si>
    <t>DEZERT-DORT-MRKVOVY-HK-1</t>
  </si>
  <si>
    <t>DEZERT-DORT-ORECHOVY-HK-1</t>
  </si>
  <si>
    <t>DEZERT-JABLECNY-STRUDL-40KS-HK-1</t>
  </si>
  <si>
    <t>DEZERT-JAHODOVY-DORT-HK-1</t>
  </si>
  <si>
    <t>DEZERT-KARAMELOVY-DORT-SE-SLANYM-KARAMELEM-HK-1</t>
  </si>
  <si>
    <t>DEZERT-MAKOVY-KOLAC-S-DROBENKOU-HK-1</t>
  </si>
  <si>
    <t>DEZERT-MEDOVNIK-HK-1</t>
  </si>
  <si>
    <t>DEZERT-MEDOVNIK-BEZLEPKOVY-HK-1</t>
  </si>
  <si>
    <t>DEZERT-MRAZENY-TVAROHOVY-DORT-HK-1</t>
  </si>
  <si>
    <t>DEZERT-MUFFIN-BORUVKOVY-18KS-BAL-HK-1</t>
  </si>
  <si>
    <t>DEZERT-MUFFIN-COKOLADOVY-18KS-BAL-HK-1</t>
  </si>
  <si>
    <t>DEZERT-PEKANOVY-DORT-HK-1</t>
  </si>
  <si>
    <t>DEZERT-SCHVARCVALDSKY-KOLAC-HK-1</t>
  </si>
  <si>
    <t>DEZERT-SVESTKOVY-KOLAC-S-DROBENKOU-HK-1</t>
  </si>
  <si>
    <t>DEZERT-TRESNE-VISNE-HK-1</t>
  </si>
  <si>
    <t>DONUT-BALENY-60KS-BAL-HK-1</t>
  </si>
  <si>
    <t>DONUT-S-PRICHUTI-JAHODA-HK-1</t>
  </si>
  <si>
    <t>DONUT-S-PRICHUTI-COKOLADA-HK-1</t>
  </si>
  <si>
    <t>DORT-BANANOVY-HK-1</t>
  </si>
  <si>
    <t>DORT-COKOLADOVY-CHARLESTON-HK-1</t>
  </si>
  <si>
    <t>DORT-COKOLADOVY-S-MALINAMI-HK-1</t>
  </si>
  <si>
    <t>DORT-CHEESECAKE-BORUVKOVY-HK-1</t>
  </si>
  <si>
    <t>DORT-JABLECNY-HK-1</t>
  </si>
  <si>
    <t>DORT-JABLECNY-CHEESECAKE-HK-1</t>
  </si>
  <si>
    <t>DORT-JABLECNY-KOLAC-S-KARAMELEM-HK-1</t>
  </si>
  <si>
    <t>DORT-JABLECNY-KOLAC-VEGAN-HK-1</t>
  </si>
  <si>
    <t>DORT-PISTACIOVY-HK-1</t>
  </si>
  <si>
    <t>DORT-TRIPLE-COKOLADOVY-HK-1</t>
  </si>
  <si>
    <t>DORT-TVAROHOVY-S-MALINAMI-HK-1</t>
  </si>
  <si>
    <t>DORT-VELVET-HK-1</t>
  </si>
  <si>
    <t>DORTIKY-MIX-9KS-BAL-HK-1</t>
  </si>
  <si>
    <t>DYNOVE-PYRE-BONDUELLE-2-5KG-HK-1</t>
  </si>
  <si>
    <t>FAZOLOVE-LUSKY-CELE-4X2-5KG-HK-1</t>
  </si>
  <si>
    <t>FAZOLOVE-LUSKY-REZANE-4-2-5KG-HK-1</t>
  </si>
  <si>
    <t>GNOCCHI-VEGAN-10X1KG-HK-1</t>
  </si>
  <si>
    <t>GRILOVANA-ZELENINA-1KG-HK-1</t>
  </si>
  <si>
    <t>GUACAMOLE-DIP-AVOKADOVA-SALSA-0-5KG-HK-1</t>
  </si>
  <si>
    <t>HALUSKY-BRAMBOROVE-4X2-5KG-HK-1</t>
  </si>
  <si>
    <t>HLIVA-USTRICNA-KOSTKY-1KG-HK-1</t>
  </si>
  <si>
    <t>HRANOLKY-STEAK-4X2-5KG-HK-1</t>
  </si>
  <si>
    <t>HRANOLKY-JULIENNE-4X2-5KG-HK-1</t>
  </si>
  <si>
    <t>HRANOLKY-JULIENNE-BEZLEPKOVE-5X2-5KG-HK-1</t>
  </si>
  <si>
    <t>HRANOLKY-PREDSMAZENE-5X2-5KG-HK-1</t>
  </si>
  <si>
    <t>HRANOLKY-SE-SLUPKOU-6X2KG-HK-1</t>
  </si>
  <si>
    <t>HRANOLKY-STEAKOVE-5X2-5KG-HK-1</t>
  </si>
  <si>
    <t>HRASEK-4X2-5KG-HK-1</t>
  </si>
  <si>
    <t>ITALSKA-ROLADA-BILA-COKOLADA-5KS-BAL-HK-1</t>
  </si>
  <si>
    <t>ITALSKA-ROLADA-CAPUCCINO-5KS-BAL-HK-1</t>
  </si>
  <si>
    <t>JAHODY-CELE-2-5KG-HK-1</t>
  </si>
  <si>
    <t>KAPUSTA-REZANA-4X2-5-HK-1</t>
  </si>
  <si>
    <t>KOBLIHA-PLNENA-JAHODOVA-60X65G-HK-1</t>
  </si>
  <si>
    <t>KOBLIHA-PLNENA-MERUNKOVA-60X65G-HK-1</t>
  </si>
  <si>
    <t>KOBLIHA-PLNENA-NUGATOVA-60X65G-HK-1</t>
  </si>
  <si>
    <t>KOLACE-MAKOVY-30X40G-HK-1</t>
  </si>
  <si>
    <t>KOLACE-TVAROHOVY-30X40G-HK-1</t>
  </si>
  <si>
    <t>KOLACE-POVIDLOVY-30X40G-HK-1</t>
  </si>
  <si>
    <t>KUKURICE-4X2-5KG-HK-1</t>
  </si>
  <si>
    <t>KVETAK-RUZICKY-4X2-5KG-HK-1</t>
  </si>
  <si>
    <t>KVETAK-RYZE-4X2-5KG-HK-1</t>
  </si>
  <si>
    <t>LECO-4X2-5KG-HK-1</t>
  </si>
  <si>
    <t>LESNI-SMES-2-5KG-HK-1</t>
  </si>
  <si>
    <t>LISTOVE-PLATY-15KS-BAL-HK-1</t>
  </si>
  <si>
    <t>LOSOS-FILET-PORCE-KALIBR-DLE-ZADOSTI-HK-1</t>
  </si>
  <si>
    <t>LOSOS-GORBUSA-PORCE-S-KUZI-5KG-HK-1</t>
  </si>
  <si>
    <t>MALINY-2-5KG-HK-1</t>
  </si>
  <si>
    <t>MANGO-2-5KG-HK-1</t>
  </si>
  <si>
    <t>MRAZENY-POREK-2-5KG-HK-1</t>
  </si>
  <si>
    <t>MRKEV-BABY-2-5KG-HK-1</t>
  </si>
  <si>
    <t>MRKEV-DUO-2-5KG-HK-1</t>
  </si>
  <si>
    <t>MRKEV-MRAZENA-4X2-5KG-HK-1</t>
  </si>
  <si>
    <t>OBALOVANA-TRESKA-S-BROKOLICI-A-SYREM-5KG-BAL-HK-1</t>
  </si>
  <si>
    <t>OBALOVANE-FILE-PORCE-NEMLETE-7-5KG-BAL-HK-1</t>
  </si>
  <si>
    <t>OBALOVANY-GORDON-BLUE-5KG-BAL-HK-1</t>
  </si>
  <si>
    <t>OBALOVANY-CAMEBRERT-PREDSMAZENY-3KG-BAL-HK-1</t>
  </si>
  <si>
    <t>OBALOVANY-LOSOS-S-MEDEM-A-HORCICI-4-95KG-BAL-HK-1</t>
  </si>
  <si>
    <t>OBALOVANY-SYR-125G-HK-1</t>
  </si>
  <si>
    <t>PANINI-PREDGRILOVANE-60KS-BAL-HK-1</t>
  </si>
  <si>
    <t>PAPRIKA-LUSK-8KG-HK-1</t>
  </si>
  <si>
    <t>PAPRIKA-REZANA-TROJBAREVNA-2-5KG-HK-1</t>
  </si>
  <si>
    <t>PECENA-BAVORSKA-SEKANA-BEZ-LEPKU-3KG-HK-1</t>
  </si>
  <si>
    <t>PECIVO-BAGEL-40KS-BAL-HK-1</t>
  </si>
  <si>
    <t>PECIVO-BAGETA-SVETLA-VELKA-35KS-BAL-HK-1</t>
  </si>
  <si>
    <t>PECIVO-BAGETA-SVETLA-STREDNI-140G-50KS-BAL-HK-1</t>
  </si>
  <si>
    <t>PECIVO-BAGETA-TMAVA-STREDNI-140G-50KS-BAL-HK-1</t>
  </si>
  <si>
    <t>PECIVO-BAGETKA-BEZLEPKOVA-30X-60G-HK-1</t>
  </si>
  <si>
    <t>PECIVO-BALKANSKA-TASTICKA-60KS-BAL-HK-1</t>
  </si>
  <si>
    <t>PECIVO-BULKA-PULENA-MAXI-BURGER-12CM-PRUMER-80G-24KS-BAL-HK-1</t>
  </si>
  <si>
    <t>PECIVO-CIABATTA-60KS-BAL-HK-1</t>
  </si>
  <si>
    <t>PECIVO-CIABATTA-SE-SUSENYMI-RAJCATY-50KS-BAL-HK-1</t>
  </si>
  <si>
    <t>PECIVO-DREVORUBECKA-BAGETA-40KS-BAL-HK-1</t>
  </si>
  <si>
    <t>KORNBAGETA-VICEZRNNA-60KS-BAL-HK-1</t>
  </si>
  <si>
    <t>PECIVO-CROISSANT-MASLOVY-100KS-BAL-HK-1</t>
  </si>
  <si>
    <t>PECIVO-CROISSANT-MASLOVY-S-COKOLADOU-48KS-BAL-HK-1</t>
  </si>
  <si>
    <t>PECIVO-DANSKE-MINI-MIX-120KS-BAL-HK-1</t>
  </si>
  <si>
    <t>PECIVO-HOTELOVE-MASLOVE-MINI-120KS-BAL-HK-1</t>
  </si>
  <si>
    <t>PECIVO-HREBEN-MAKOVY-40KS-BAL-HK-1</t>
  </si>
  <si>
    <t>PECIVO-HREBEN-TVAROHOVY-40KS-BAL-HK-1</t>
  </si>
  <si>
    <t>PECIVO-CHLEB-FITNESS-VICEZRNNY-24KS-BAL-HK-1</t>
  </si>
  <si>
    <t>PECIVO-KAISERKA-90KS-BAL-HK-1</t>
  </si>
  <si>
    <t>PECIVO-KAISERKA-MAKOVA-90KS-BAL-HK-1</t>
  </si>
  <si>
    <t>PECIVO-MASLOVE-PLNENE-160X25G-HK-1</t>
  </si>
  <si>
    <t>PECIVO-MINI-KAISERKA-100KS-BAL-HK-1</t>
  </si>
  <si>
    <t>PECIVO-MINIKOBLIZEK-PLNENY-105X25G-HK-1</t>
  </si>
  <si>
    <t>PECIVO-MIX-SLANE-SNEKY-225KS-BAL-HK-1</t>
  </si>
  <si>
    <t>PECIVO-MRIZKA-BORUVKA-125KS-BAL-HK-1</t>
  </si>
  <si>
    <t>PECIVO-MRIZKA-COKOLADA-125KS-BAL-HK-1</t>
  </si>
  <si>
    <t>PECIVO-MRIZKA-JAHODA-125KS-BAL-HK-1</t>
  </si>
  <si>
    <t>PECIVO-MRIZKA-KARAMEL-125KS-BAL-HK-1</t>
  </si>
  <si>
    <t>PECIVO-NA-HOT-DOG-54X60G-HK-1</t>
  </si>
  <si>
    <t>PECIVO-ROHLIK-CISARSKY-36KS-BAL-HK-1</t>
  </si>
  <si>
    <t>PECIVO-ROLKA-COKOLADOVA-68KS-BAL-HK-1</t>
  </si>
  <si>
    <t>PECIVO-S-PEKANOVYMI-ORECHY-18KS-BAL-HK-1</t>
  </si>
  <si>
    <t>PECIVO-S-TVAROHEM-A-MERUNKOU-35KS-BAL-HK-1</t>
  </si>
  <si>
    <t>PECIVO-SNACK-SLANY-70KS-BAL-HK-1</t>
  </si>
  <si>
    <t>PECIVO-SATECEK-TVAROH-BORUVKA-24KS-BAL-HK-1</t>
  </si>
  <si>
    <t>PECIVO-SATECEK-TVAROH-MERUNKA-24KS-BAL-HK-1</t>
  </si>
  <si>
    <t>PECIVO-BEZLEPKOVY-CHLEB-KRAJENY-4KS-BAL-HK-1</t>
  </si>
  <si>
    <t>PECIVO-TOUSTOVY-CHLEB-TMAVY-9KS-BAL-HK-1</t>
  </si>
  <si>
    <t>PECIVO-TOUSTOVY-CHLEB-SVETLY-9KS-BAL-HK-1</t>
  </si>
  <si>
    <t>PITTA-CHLEB-96KS-BAL-HK-1</t>
  </si>
  <si>
    <t>RATATOUILLE-KOSTKA-2-5KG-HK-1</t>
  </si>
  <si>
    <t>RYBA-ALJASSKA-TRESKA-FILET-6KG-HK-1</t>
  </si>
  <si>
    <t>RYBA-ALJASSKA-TRESKA-SVICKOVA-5KG-HK-1</t>
  </si>
  <si>
    <t>RYBA-CANDAT-FILET-S-KUZI-300-500-G-5KG-BAL-HK-1</t>
  </si>
  <si>
    <t>RYBA-FILE-PORCE-KALIBR-120-G-4-8KG-BAL-HK-1</t>
  </si>
  <si>
    <t>RYBA-FILE-PORCE-KALIBR-150-G-15KG-BAL-HK-1</t>
  </si>
  <si>
    <t>RYBA-KAPR-PULKY-5KG-BAL-HK-1</t>
  </si>
  <si>
    <t>RYBA-KAPR-PULKY-KALIBROVANY-HK-1</t>
  </si>
  <si>
    <t>RYBA-LOSOS-FILET-Z-LOSOSA-OBECNEHO-HK-1</t>
  </si>
  <si>
    <t>RYBA-LOSOS-UZENY-PLATKOVANY-HK-1</t>
  </si>
  <si>
    <t>RYBA-MAKRELA-KUCHANA-HK-1</t>
  </si>
  <si>
    <t>RYBA-MORSKA-STIKA-FILET-60-140G-5-5KG-BAL-HK-1</t>
  </si>
  <si>
    <t>RYBA-PANGAS-FILET-HK-1</t>
  </si>
  <si>
    <t>RYBA-PRAZMA-KRALOVSKA-FILET-HK-1</t>
  </si>
  <si>
    <t>RYBA-PSTRUH-DUHOVY-KUCHANY-HK-1</t>
  </si>
  <si>
    <t>RYBA-SUMECEK-AFRICKY-FILET-HK-1</t>
  </si>
  <si>
    <t>RYBA-TILAPIE-FILET-HK-1</t>
  </si>
  <si>
    <t>RYBA-TRESKA-OBECNA-FILET-HK-1</t>
  </si>
  <si>
    <t>RYBA-TRESKA-TMAVA-FILET-BEZ-KOSTI-A-KUZE-HK-1</t>
  </si>
  <si>
    <t>SMES-BRETANSKA-4X2-5KG-HK-1</t>
  </si>
  <si>
    <t>SMES-CINSKA-4X2-5KG-HK-1</t>
  </si>
  <si>
    <t>SMES-HRIBOVITYCH-HUB-CHALUPARSKA-1KG-HK-1</t>
  </si>
  <si>
    <t>SMES-HUB-2-5KG-HK-1</t>
  </si>
  <si>
    <t>SMES-JARNI-4X2-5KG-HK-1</t>
  </si>
  <si>
    <t>SMES-KUKURICE-MRKEV-HRASEK-2-5KG-HK-1</t>
  </si>
  <si>
    <t>SMES-LESNICH-HUB-1KG-HK-1</t>
  </si>
  <si>
    <t>SMES-POD-SVICKOVOU-4X2-5KG-HK-1</t>
  </si>
  <si>
    <t>SMES-POLEVKOVA-4X2-5KG-HK-1</t>
  </si>
  <si>
    <t>SMES-POLEVKOVA-FRANCOUZKA-JULIENNE-4X2-5KG-HK-1</t>
  </si>
  <si>
    <t>SMES-PRILOHOVA-2-4KG-HK-1</t>
  </si>
  <si>
    <t>SPENAT-DRCENY-LISTOVY-2-5KG-HK-1</t>
  </si>
  <si>
    <t>SPENAT-SEKANY-PORCE-4X2-5KG-HK-1</t>
  </si>
  <si>
    <t>TORTILLA-25CM-144KS-BAL-HK-1</t>
  </si>
  <si>
    <t>TORTILLA-30CM-144KS-BAL-HK-1</t>
  </si>
  <si>
    <t>WOK-ZELENINA-SMES-2-5KG-HK-1</t>
  </si>
  <si>
    <t>ZELENINOVE-HRANOLKY-2KG-HK-1</t>
  </si>
  <si>
    <t>ZMRZLINA-DREN-JAHODOVA-80-90-ML-24KS-BAL-HK-1</t>
  </si>
  <si>
    <t>ZMRZLINA-JAHODOVA-DREN-NANUK-TMAVA-SVETLA-POLEVA-55-60-ML-48KS-BAL-HK-1</t>
  </si>
  <si>
    <t>ZMRZLINA-NAKUK-KARAMELOVY-21KS-BAL-HK-1</t>
  </si>
  <si>
    <t>ZMRZLINA-NAKUK-PISTACIOVY-21KS-BAL-HK-1</t>
  </si>
  <si>
    <t>ZMRZLINA-NANUK-COKOLADOVY-45-AZ-50-ML-50KS-BAL-HK-1</t>
  </si>
  <si>
    <t>ZMRZLINA-NANUK-KARAMELOVA-S-ORISKY-95-100ML-25KS-BAL-HK-1</t>
  </si>
  <si>
    <t>ZMRZLINA-NANUK-KOKOSOVY-BEZ-LEPKU-50KS-BAL-HK-1</t>
  </si>
  <si>
    <t>ZMRZLINA-NANUK-JAHODOVY-SVETLA-POLEVA-60-70-ML-48KS-BAL-HK-1</t>
  </si>
  <si>
    <t>ZMRZLINA-NANUK-TMAVA-POLEVA-45-50-ML-TVAROH-A-SMETANA-BEZ-LEPKU-50KS-BAL-HK-1</t>
  </si>
  <si>
    <t>ZMRZLINA-NANUK-VANILKOVY-45-AZ-50-ML-BEZ-LEPKU-50KS-BAL-HK-1</t>
  </si>
  <si>
    <t>ZAMPIONY-PLATKY-2-5KG-HK-1</t>
  </si>
  <si>
    <t>MRAZENY-KVETAK-VEGAN-HK</t>
  </si>
  <si>
    <t>VEGANSKE-NUDLICKY-S-CERTIFIKACI-VEGAN-HK-1</t>
  </si>
  <si>
    <t>VEGANSKE-MLETE-S-CERTIFIKACI-VEGAN-HK-1</t>
  </si>
  <si>
    <t>VEGANSKE-KULICKY-S-CERTIFIKACI-VEGAN-HK-1</t>
  </si>
  <si>
    <t>VEGANSKA-VUNA-S-CERTIFIKACI-VEGAN-HK-1</t>
  </si>
  <si>
    <t>TORTELLI-S-DYNOVOU-NAPLNI-HK-1</t>
  </si>
  <si>
    <t>MINIVETRNICKY-SMETANOVE-HK-1</t>
  </si>
  <si>
    <t>MINIKOBLIZEK-S-KAKAOVOU-PRICHUTI-HK-1</t>
  </si>
  <si>
    <t>VAFLE-BELGICKE-S-OVOCNOU-NAPLNI-HK-1</t>
  </si>
  <si>
    <t>VAFLE-BELGICKE-S-COKOLADOVOU-NAPLNI-HK-1</t>
  </si>
  <si>
    <t>VAFLE-MINI-HK-1</t>
  </si>
  <si>
    <t>MRAZENA-POHANKOVO-ZELENINOVA-SMES-HK-1</t>
  </si>
  <si>
    <t>BABOVKA-JOGURTOVA-HK-1</t>
  </si>
  <si>
    <t>BABOVKA-MRAMOROVA-HK-1</t>
  </si>
  <si>
    <t>BABOVKA-CITRONOVA-HK-1</t>
  </si>
  <si>
    <r>
      <t xml:space="preserve">mražené, řez 6x6mm, </t>
    </r>
    <r>
      <rPr>
        <b/>
        <sz val="11"/>
        <rFont val="Calibri"/>
        <family val="2"/>
        <scheme val="minor"/>
      </rPr>
      <t>předsmažené, bez lepku</t>
    </r>
  </si>
  <si>
    <t>Gnocchi VEGAN</t>
  </si>
  <si>
    <t>Halušky bramborové VEGAN</t>
  </si>
  <si>
    <t>Hranolky steak</t>
  </si>
  <si>
    <t>Sloupec3</t>
  </si>
  <si>
    <t>Cena za jedno balení nebo kg</t>
  </si>
  <si>
    <t>bal</t>
  </si>
  <si>
    <r>
      <t>Bramboráky přílohové</t>
    </r>
    <r>
      <rPr>
        <b/>
        <sz val="11"/>
        <rFont val="Calibri"/>
        <family val="2"/>
        <scheme val="minor"/>
      </rPr>
      <t xml:space="preserve"> VEGAN 40ks/balenie</t>
    </r>
  </si>
  <si>
    <t>Bramboráky přílohové VEGAN 20ks/bal</t>
  </si>
  <si>
    <t>CEVAPCICI-120-KS-HK</t>
  </si>
  <si>
    <t>KOLACKY-MINI-MIX-HK</t>
  </si>
  <si>
    <t>PITTA-CHLEB-VELKY-HK</t>
  </si>
  <si>
    <t>SURIMI-TYCINKY-HK</t>
  </si>
  <si>
    <t>MERUNKY-PŮLENE-HK</t>
  </si>
  <si>
    <t>KURECI-ROLADA-SE-ŠUNKOU-A-SYREM-HK</t>
  </si>
  <si>
    <t>HOLANDSKY-RIZEK-PREDSMAŽENY-120G-HK</t>
  </si>
  <si>
    <t>KURECI-RIZEK-OBALOVANY-120G-HK</t>
  </si>
  <si>
    <t>PECIVO-JABLECNY-ZAVIN-HK</t>
  </si>
  <si>
    <t>PECIVO-S-NAPLNI-PUDING-MALINA-HK</t>
  </si>
  <si>
    <t>BAGETKA-SVETLA-KALIBR-55G-HK</t>
  </si>
  <si>
    <t>TVAROHOVY-DORT-SE-SLANYM-KARAMELEM-HK</t>
  </si>
  <si>
    <t>CHEESECAKE-MAKOVY-HK</t>
  </si>
  <si>
    <t>AMERIKAN-CHEESECAKE-TVAROHOVY-HK</t>
  </si>
  <si>
    <t>COKOLADOVY-FONDANT-HK</t>
  </si>
  <si>
    <t>Brokolicová rýže</t>
  </si>
  <si>
    <t>mražené, zrna max 4x4mm</t>
  </si>
  <si>
    <t>Brokolicové pyré</t>
  </si>
  <si>
    <t>mražené, příloha, bezlepkové</t>
  </si>
  <si>
    <t>Bulgur a čočka</t>
  </si>
  <si>
    <t>mix zelené čočky a bulguru jako příloha, úprava v konvektomatě, bal 2,5kg</t>
  </si>
  <si>
    <t>Dýňové pyré Bonduelle</t>
  </si>
  <si>
    <t>Dýňové pyré hluboce zmrazené. Peletky po 30 g </t>
  </si>
  <si>
    <t>Květák rýže</t>
  </si>
  <si>
    <t>mražené, jemné kostičky 4x4mm</t>
  </si>
  <si>
    <t>Směs lesních hub</t>
  </si>
  <si>
    <t>mražená směs hřibů, kostky 2x2 cm, plodnice hřib smrkový, hřuíb dubový včetně třenů, kostky hribů hnědých bez třenů</t>
  </si>
  <si>
    <t>Špenát drcený listový</t>
  </si>
  <si>
    <t>špenát listový porce</t>
  </si>
  <si>
    <t xml:space="preserve">Zeleninové hranolky </t>
  </si>
  <si>
    <t>mražené zeleninové hranolky z mrkve a pastiňáku, bez lepku</t>
  </si>
  <si>
    <t xml:space="preserve">Mražená pohankovo zeleninová směs </t>
  </si>
  <si>
    <t>pohánkovo zeleninová směs obilovin, zeleniny, dýně, fazolí, rajčat, čočky a cibule</t>
  </si>
  <si>
    <t>Sloupec4</t>
  </si>
  <si>
    <t>BRAMBORAKY-PRILOHOVE-5X20KS-PHA-1</t>
  </si>
  <si>
    <t>BRAMBORAKY-PRILOHOVE-VEGAN-1X120KS-PHA-1</t>
  </si>
  <si>
    <t>BRAMBOROVE-KROKETY-CESKE-4X2-5-KG-PHA-1</t>
  </si>
  <si>
    <t>BRAMBOROVE-PLATKY-5X2-5KG-PHA-1</t>
  </si>
  <si>
    <t>BRAMBORY-AMERICKE-SE-SLUPKOU-4X2-5KG-PHA-1</t>
  </si>
  <si>
    <t>BRAMBORY-GRATINOVANE-6X2KG-PHA-1</t>
  </si>
  <si>
    <t>BRAMBORY-PREDVARENE-CELE-3X4KG-PHA-1</t>
  </si>
  <si>
    <t>BRAMBORY-PREDVARENE-CELE-PARISIEN-6X2KG-PHA-1</t>
  </si>
  <si>
    <t>BRAMBORY-PREDVARENE-CTVRTKY-3X4KG-PHA-1</t>
  </si>
  <si>
    <t>BRAMBORY-PREDVARENE-KOSTICKY-6X2KG-PHA-1</t>
  </si>
  <si>
    <t>GNOCCHI-VEGAN-10X1KG-PHA-1</t>
  </si>
  <si>
    <t>HALUSKY-BRAMBOROVE-4X2-5KG-PHA-1</t>
  </si>
  <si>
    <t>HRANOLKY-STEAK-4X2-5KG-PHA-1</t>
  </si>
  <si>
    <t>HRANOLKY-JULIENNE-4X2-5KG-PHA-1</t>
  </si>
  <si>
    <t>HRANOLKY-JULIENNE-BEZLEPKOVE-5X2-5KG-PHA-1</t>
  </si>
  <si>
    <t>HRANOLKY-PREDSMAZENE-5X2-5KG-PHA-1</t>
  </si>
  <si>
    <t>HRANOLKY-SE-SLUPKOU-6X2KG-PHA-1</t>
  </si>
  <si>
    <t>HRANOLKY-STEAKOVE-5X2-5KG-PHA-1</t>
  </si>
  <si>
    <t>BROKOLICOVA-RYZE-4X2-5KG-PHA-1</t>
  </si>
  <si>
    <t>BROKOLICOVE-PYRE-2-5KG-PHA-1</t>
  </si>
  <si>
    <t>BULGUR-A-COCKA-2-5KG-PHA-1</t>
  </si>
  <si>
    <t>DYNOVE-PYRE-BONDUELLE-2-5KG-PHA-1</t>
  </si>
  <si>
    <t>KVETAK-RYZE-4X2-5KG-PHA-1</t>
  </si>
  <si>
    <t>SMES-LESNICH-HUB-1KG-PHA-1</t>
  </si>
  <si>
    <t>SPENAT-DRCENY-LISTOVY-2-5KG-PHA-1</t>
  </si>
  <si>
    <t>ZELENINOVE-HRANOLKY-2KG-PHA-1</t>
  </si>
  <si>
    <t>MRAZENA-POHANKOVO-ZELENINOVA-SMES-PHA-1</t>
  </si>
  <si>
    <t>MJ na dodávku</t>
  </si>
  <si>
    <t>Počet ks, nebo KG v balení</t>
  </si>
  <si>
    <t>Popis balení jaké se bide objednávat, přepište pouze v případě, že se údaj neshoduje</t>
  </si>
  <si>
    <t>DPH</t>
  </si>
  <si>
    <t>Spolu s DPH</t>
  </si>
  <si>
    <t>Předpokládaný počet</t>
  </si>
  <si>
    <t>Spolu bez DPH</t>
  </si>
  <si>
    <t>číslo produktu v katalogu dodavatele2</t>
  </si>
  <si>
    <t>Přesné označení nabízeného produktu, v případe kusového zboží váha výrobku a cena za 1ks</t>
  </si>
  <si>
    <t>vyplnit</t>
  </si>
  <si>
    <t>5x týdně</t>
  </si>
  <si>
    <t>Minimální množství na objednávce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</si>
</sst>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77" formatCode="0"/>
    <numFmt numFmtId="178" formatCode="General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4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1" fontId="3" fillId="5" borderId="17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9" fontId="3" fillId="3" borderId="9" xfId="2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  <protection/>
    </xf>
    <xf numFmtId="164" fontId="3" fillId="5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44"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0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0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medium"/>
      </border>
    </dxf>
    <dxf>
      <font>
        <i val="0"/>
        <u val="none"/>
        <strike val="0"/>
        <sz val="11"/>
        <name val="Calibri"/>
        <color auto="1"/>
      </font>
      <numFmt numFmtId="177" formatCode="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i val="0"/>
        <u val="none"/>
        <strike val="0"/>
        <sz val="11"/>
        <name val="Calibri"/>
        <color auto="1"/>
      </font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i val="0"/>
        <u val="none"/>
        <strike val="0"/>
        <sz val="11"/>
        <name val="Calibri"/>
        <color auto="1"/>
      </font>
      <numFmt numFmtId="178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medium"/>
      </border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medium"/>
      </border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medium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center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ulka1224" displayName="Tabulka1224" ref="A4:S32" totalsRowCount="1" headerRowDxfId="43" dataDxfId="41" totalsRowDxfId="39" tableBorderDxfId="40" headerRowBorderDxfId="42" totalsRowBorderDxfId="38">
  <autoFilter ref="A4:S31"/>
  <tableColumns count="19">
    <tableColumn id="11" name="Sloupec3" dataDxfId="37" totalsRowDxfId="36"/>
    <tableColumn id="8" name="Sloupec4" dataDxfId="35" totalsRowDxfId="34"/>
    <tableColumn id="1" name="PČ" dataDxfId="33" totalsRowLabel="Celkem" totalsRowDxfId="32"/>
    <tableColumn id="2" name="Název " dataDxfId="31" totalsRowDxfId="30"/>
    <tableColumn id="3" name="Specifikace ( rozměr nebo váha se může lišit v rozsahu 5%)" dataDxfId="29" totalsRowDxfId="28"/>
    <tableColumn id="4" name="Maximální přípustné balení " dataDxfId="27" totalsRowDxfId="26"/>
    <tableColumn id="6" name="MJ" dataDxfId="25" totalsRowDxfId="24"/>
    <tableColumn id="13" name="Předpokládaný počet" dataDxfId="23" totalsRowDxfId="22"/>
    <tableColumn id="9" name="Cena za MJ bez DPH ***" dataDxfId="21" totalsRowDxfId="20"/>
    <tableColumn id="15" name="Spolu bez DPH" dataDxfId="19" totalsRowFunction="sum" totalsRowDxfId="18">
      <calculatedColumnFormula>+Tabulka1224[[#This Row],[Předpokládaný počet]]*Tabulka1224[[#This Row],[Cena za MJ bez DPH ***]]</calculatedColumnFormula>
    </tableColumn>
    <tableColumn id="7" name="Přesné označení nabízeného produktu, v případe kusového zboží váha výrobku a cena za 1ks" dataDxfId="17" totalsRowDxfId="16"/>
    <tableColumn id="18" name="Počet ks, nebo KG v balení" dataDxfId="15" totalsRowDxfId="14"/>
    <tableColumn id="17" name="MJ na dodávku" dataDxfId="13" totalsRowDxfId="12"/>
    <tableColumn id="14" name="Minimální množství na objednávce" dataDxfId="11" totalsRowDxfId="10"/>
    <tableColumn id="19" name="Cena za jedno balení nebo kg" dataDxfId="9" totalsRowDxfId="8"/>
    <tableColumn id="5" name="číslo produktu v katalogu dodavatele" dataDxfId="7" totalsRowDxfId="6"/>
    <tableColumn id="10" name="DPH" dataDxfId="5" totalsRowDxfId="4"/>
    <tableColumn id="23" name="Spolu s DPH" dataDxfId="3" totalsRowFunction="sum" totalsRowDxfId="0">
      <calculatedColumnFormula>+Tabulka1224[[#This Row],[Spolu bez DPH]]*Tabulka1224[[#This Row],[DPH]]+Tabulka1224[[#This Row],[Spolu bez DPH]]</calculatedColumnFormula>
    </tableColumn>
    <tableColumn id="16" name="číslo produktu v katalogu dodavatele2" dataDxfId="2" totalsRowDxfId="1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showGridLines="0" tabSelected="1" zoomScale="62" zoomScaleNormal="62" workbookViewId="0" topLeftCell="C10">
      <selection activeCell="R30" sqref="R30"/>
    </sheetView>
  </sheetViews>
  <sheetFormatPr defaultColWidth="9.140625" defaultRowHeight="15"/>
  <cols>
    <col min="1" max="1" width="15.57421875" style="3" hidden="1" customWidth="1"/>
    <col min="2" max="2" width="34.140625" style="3" hidden="1" customWidth="1"/>
    <col min="3" max="3" width="10.28125" style="3" customWidth="1"/>
    <col min="4" max="4" width="55.57421875" style="3" customWidth="1"/>
    <col min="5" max="5" width="56.7109375" style="3" customWidth="1"/>
    <col min="6" max="6" width="12.28125" style="3" customWidth="1"/>
    <col min="7" max="7" width="11.7109375" style="3" customWidth="1"/>
    <col min="8" max="8" width="15.421875" style="3" customWidth="1"/>
    <col min="9" max="9" width="31.421875" style="2" customWidth="1"/>
    <col min="10" max="10" width="23.7109375" style="3" customWidth="1"/>
    <col min="11" max="11" width="11.00390625" style="3" customWidth="1"/>
    <col min="12" max="12" width="27.421875" style="3" customWidth="1"/>
    <col min="13" max="13" width="22.421875" style="3" hidden="1" customWidth="1"/>
    <col min="14" max="14" width="27.140625" style="3" customWidth="1"/>
    <col min="15" max="15" width="16.140625" style="3" hidden="1" customWidth="1"/>
    <col min="16" max="16" width="36.8515625" style="3" customWidth="1"/>
    <col min="17" max="17" width="27.140625" style="3" customWidth="1"/>
    <col min="18" max="18" width="32.57421875" style="3" customWidth="1"/>
    <col min="19" max="19" width="27.140625" style="3" hidden="1" customWidth="1"/>
    <col min="20" max="16384" width="9.140625" style="3" customWidth="1"/>
  </cols>
  <sheetData>
    <row r="1" spans="4:5" s="2" customFormat="1" ht="30" customHeight="1">
      <c r="D1" s="7" t="s">
        <v>3</v>
      </c>
      <c r="E1" s="8" t="s">
        <v>330</v>
      </c>
    </row>
    <row r="2" spans="4:5" s="2" customFormat="1" ht="30" customHeight="1">
      <c r="D2" s="7" t="s">
        <v>4</v>
      </c>
      <c r="E2" s="9" t="s">
        <v>330</v>
      </c>
    </row>
    <row r="3" spans="4:14" ht="30" customHeight="1" thickBot="1">
      <c r="D3" s="10" t="s">
        <v>5</v>
      </c>
      <c r="E3" s="11" t="s">
        <v>331</v>
      </c>
      <c r="J3" s="47"/>
      <c r="K3" s="55" t="s">
        <v>323</v>
      </c>
      <c r="L3" s="55"/>
      <c r="M3" s="55"/>
      <c r="N3" s="55"/>
    </row>
    <row r="4" spans="1:19" ht="163.5" customHeight="1" thickBot="1">
      <c r="A4" s="35" t="s">
        <v>255</v>
      </c>
      <c r="B4" s="32" t="s">
        <v>293</v>
      </c>
      <c r="C4" s="14" t="s">
        <v>6</v>
      </c>
      <c r="D4" s="15" t="s">
        <v>27</v>
      </c>
      <c r="E4" s="16" t="s">
        <v>40</v>
      </c>
      <c r="F4" s="6" t="s">
        <v>28</v>
      </c>
      <c r="G4" s="17" t="s">
        <v>0</v>
      </c>
      <c r="H4" s="6" t="s">
        <v>326</v>
      </c>
      <c r="I4" s="42" t="s">
        <v>7</v>
      </c>
      <c r="J4" s="42" t="s">
        <v>327</v>
      </c>
      <c r="K4" s="42" t="s">
        <v>329</v>
      </c>
      <c r="L4" s="43" t="s">
        <v>322</v>
      </c>
      <c r="M4" s="43" t="s">
        <v>321</v>
      </c>
      <c r="N4" s="43" t="s">
        <v>332</v>
      </c>
      <c r="O4" s="12" t="s">
        <v>256</v>
      </c>
      <c r="P4" s="13" t="s">
        <v>38</v>
      </c>
      <c r="Q4" s="44" t="s">
        <v>324</v>
      </c>
      <c r="R4" s="52" t="s">
        <v>325</v>
      </c>
      <c r="S4" s="50" t="s">
        <v>328</v>
      </c>
    </row>
    <row r="5" spans="1:19" ht="35.1" customHeight="1">
      <c r="A5" s="1" t="s">
        <v>45</v>
      </c>
      <c r="B5" s="1" t="s">
        <v>294</v>
      </c>
      <c r="C5" s="33">
        <v>1</v>
      </c>
      <c r="D5" s="1" t="s">
        <v>259</v>
      </c>
      <c r="E5" s="5" t="s">
        <v>9</v>
      </c>
      <c r="F5" s="4">
        <v>5</v>
      </c>
      <c r="G5" s="4" t="s">
        <v>1</v>
      </c>
      <c r="H5" s="46">
        <v>650</v>
      </c>
      <c r="I5" s="18">
        <v>0</v>
      </c>
      <c r="J5" s="48">
        <f>+Tabulka1224[[#This Row],[Předpokládaný počet]]*Tabulka1224[[#This Row],[Cena za MJ bez DPH ***]]</f>
        <v>0</v>
      </c>
      <c r="K5" s="22" t="s">
        <v>257</v>
      </c>
      <c r="L5" s="20">
        <v>20</v>
      </c>
      <c r="M5" s="20" t="s">
        <v>8</v>
      </c>
      <c r="N5" s="19">
        <v>1</v>
      </c>
      <c r="O5" s="19">
        <f>5*75</f>
        <v>375</v>
      </c>
      <c r="P5" s="21"/>
      <c r="Q5" s="45">
        <v>0</v>
      </c>
      <c r="R5" s="53">
        <f>+Tabulka1224[[#This Row],[Spolu bez DPH]]*Tabulka1224[[#This Row],[DPH]]+Tabulka1224[[#This Row],[Spolu bez DPH]]</f>
        <v>0</v>
      </c>
      <c r="S5" s="49">
        <v>335131</v>
      </c>
    </row>
    <row r="6" spans="1:19" ht="35.1" customHeight="1">
      <c r="A6" s="1" t="s">
        <v>46</v>
      </c>
      <c r="B6" s="1" t="s">
        <v>295</v>
      </c>
      <c r="C6" s="33">
        <v>2</v>
      </c>
      <c r="D6" s="1" t="s">
        <v>258</v>
      </c>
      <c r="E6" s="5" t="s">
        <v>42</v>
      </c>
      <c r="F6" s="4">
        <v>5</v>
      </c>
      <c r="G6" s="4" t="s">
        <v>1</v>
      </c>
      <c r="H6" s="46">
        <v>650</v>
      </c>
      <c r="I6" s="18">
        <v>0</v>
      </c>
      <c r="J6" s="48">
        <f>+Tabulka1224[[#This Row],[Předpokládaný počet]]*Tabulka1224[[#This Row],[Cena za MJ bez DPH ***]]</f>
        <v>0</v>
      </c>
      <c r="K6" s="22" t="s">
        <v>257</v>
      </c>
      <c r="L6" s="20">
        <v>40</v>
      </c>
      <c r="M6" s="20" t="s">
        <v>8</v>
      </c>
      <c r="N6" s="19">
        <v>1</v>
      </c>
      <c r="O6" s="19">
        <v>456</v>
      </c>
      <c r="P6" s="21"/>
      <c r="Q6" s="45">
        <v>0</v>
      </c>
      <c r="R6" s="53">
        <f>+Tabulka1224[[#This Row],[Spolu bez DPH]]*Tabulka1224[[#This Row],[DPH]]+Tabulka1224[[#This Row],[Spolu bez DPH]]</f>
        <v>0</v>
      </c>
      <c r="S6" s="49">
        <v>335102</v>
      </c>
    </row>
    <row r="7" spans="1:19" ht="35.1" customHeight="1">
      <c r="A7" s="1" t="s">
        <v>47</v>
      </c>
      <c r="B7" s="1" t="s">
        <v>296</v>
      </c>
      <c r="C7" s="33">
        <v>3</v>
      </c>
      <c r="D7" s="1" t="s">
        <v>29</v>
      </c>
      <c r="E7" s="5" t="s">
        <v>10</v>
      </c>
      <c r="F7" s="4">
        <v>2.5</v>
      </c>
      <c r="G7" s="4" t="s">
        <v>1</v>
      </c>
      <c r="H7" s="46">
        <v>150</v>
      </c>
      <c r="I7" s="18">
        <v>0</v>
      </c>
      <c r="J7" s="48">
        <f>+Tabulka1224[[#This Row],[Předpokládaný počet]]*Tabulka1224[[#This Row],[Cena za MJ bez DPH ***]]</f>
        <v>0</v>
      </c>
      <c r="K7" s="22" t="s">
        <v>1</v>
      </c>
      <c r="L7" s="20">
        <v>2.5</v>
      </c>
      <c r="M7" s="20" t="s">
        <v>1</v>
      </c>
      <c r="N7" s="19">
        <v>10</v>
      </c>
      <c r="O7" s="19">
        <f>+Tabulka1224[[#This Row],[Cena za MJ bez DPH ***]]</f>
        <v>0</v>
      </c>
      <c r="P7" s="21"/>
      <c r="Q7" s="45">
        <v>0</v>
      </c>
      <c r="R7" s="53">
        <f>+Tabulka1224[[#This Row],[Spolu bez DPH]]*Tabulka1224[[#This Row],[DPH]]+Tabulka1224[[#This Row],[Spolu bez DPH]]</f>
        <v>0</v>
      </c>
      <c r="S7" s="49">
        <v>450550</v>
      </c>
    </row>
    <row r="8" spans="1:19" ht="35.1" customHeight="1">
      <c r="A8" s="1" t="s">
        <v>48</v>
      </c>
      <c r="B8" s="1" t="s">
        <v>297</v>
      </c>
      <c r="C8" s="34">
        <v>4</v>
      </c>
      <c r="D8" s="1" t="s">
        <v>11</v>
      </c>
      <c r="E8" s="1" t="s">
        <v>12</v>
      </c>
      <c r="F8" s="4">
        <v>2.5</v>
      </c>
      <c r="G8" s="4" t="s">
        <v>1</v>
      </c>
      <c r="H8" s="46">
        <v>150</v>
      </c>
      <c r="I8" s="18">
        <v>0</v>
      </c>
      <c r="J8" s="48">
        <f>+Tabulka1224[[#This Row],[Předpokládaný počet]]*Tabulka1224[[#This Row],[Cena za MJ bez DPH ***]]</f>
        <v>0</v>
      </c>
      <c r="K8" s="22" t="s">
        <v>1</v>
      </c>
      <c r="L8" s="20">
        <v>2.5</v>
      </c>
      <c r="M8" s="20" t="s">
        <v>1</v>
      </c>
      <c r="N8" s="19">
        <v>12.5</v>
      </c>
      <c r="O8" s="19">
        <f>+Tabulka1224[[#This Row],[Cena za MJ bez DPH ***]]</f>
        <v>0</v>
      </c>
      <c r="P8" s="21"/>
      <c r="Q8" s="45">
        <v>0</v>
      </c>
      <c r="R8" s="53">
        <f>+Tabulka1224[[#This Row],[Spolu bez DPH]]*Tabulka1224[[#This Row],[DPH]]+Tabulka1224[[#This Row],[Spolu bez DPH]]</f>
        <v>0</v>
      </c>
      <c r="S8" s="49">
        <v>450827</v>
      </c>
    </row>
    <row r="9" spans="1:19" ht="35.1" customHeight="1">
      <c r="A9" s="1" t="s">
        <v>49</v>
      </c>
      <c r="B9" s="1" t="s">
        <v>298</v>
      </c>
      <c r="C9" s="33">
        <v>5</v>
      </c>
      <c r="D9" s="1" t="s">
        <v>13</v>
      </c>
      <c r="E9" s="5" t="s">
        <v>14</v>
      </c>
      <c r="F9" s="4">
        <v>2.5</v>
      </c>
      <c r="G9" s="4" t="s">
        <v>1</v>
      </c>
      <c r="H9" s="46">
        <v>150</v>
      </c>
      <c r="I9" s="18">
        <v>0</v>
      </c>
      <c r="J9" s="48">
        <f>+Tabulka1224[[#This Row],[Předpokládaný počet]]*Tabulka1224[[#This Row],[Cena za MJ bez DPH ***]]</f>
        <v>0</v>
      </c>
      <c r="K9" s="22" t="s">
        <v>1</v>
      </c>
      <c r="L9" s="20">
        <v>2.5</v>
      </c>
      <c r="M9" s="20" t="s">
        <v>1</v>
      </c>
      <c r="N9" s="19">
        <v>12.5</v>
      </c>
      <c r="O9" s="19">
        <f>+Tabulka1224[[#This Row],[Cena za MJ bez DPH ***]]</f>
        <v>0</v>
      </c>
      <c r="P9" s="21"/>
      <c r="Q9" s="45">
        <v>0</v>
      </c>
      <c r="R9" s="53">
        <f>+Tabulka1224[[#This Row],[Spolu bez DPH]]*Tabulka1224[[#This Row],[DPH]]+Tabulka1224[[#This Row],[Spolu bez DPH]]</f>
        <v>0</v>
      </c>
      <c r="S9" s="49">
        <v>450209</v>
      </c>
    </row>
    <row r="10" spans="1:19" ht="35.1" customHeight="1">
      <c r="A10" s="1" t="s">
        <v>50</v>
      </c>
      <c r="B10" s="1" t="s">
        <v>299</v>
      </c>
      <c r="C10" s="33">
        <v>6</v>
      </c>
      <c r="D10" s="1" t="s">
        <v>15</v>
      </c>
      <c r="E10" s="5" t="s">
        <v>16</v>
      </c>
      <c r="F10" s="4">
        <v>2</v>
      </c>
      <c r="G10" s="4" t="s">
        <v>1</v>
      </c>
      <c r="H10" s="46">
        <v>150</v>
      </c>
      <c r="I10" s="18">
        <v>0</v>
      </c>
      <c r="J10" s="48">
        <f>+Tabulka1224[[#This Row],[Předpokládaný počet]]*Tabulka1224[[#This Row],[Cena za MJ bez DPH ***]]</f>
        <v>0</v>
      </c>
      <c r="K10" s="22" t="s">
        <v>1</v>
      </c>
      <c r="L10" s="20">
        <v>2</v>
      </c>
      <c r="M10" s="20" t="s">
        <v>1</v>
      </c>
      <c r="N10" s="19">
        <v>12</v>
      </c>
      <c r="O10" s="19">
        <f>+Tabulka1224[[#This Row],[Cena za MJ bez DPH ***]]</f>
        <v>0</v>
      </c>
      <c r="P10" s="21"/>
      <c r="Q10" s="45">
        <v>0</v>
      </c>
      <c r="R10" s="53">
        <f>+Tabulka1224[[#This Row],[Spolu bez DPH]]*Tabulka1224[[#This Row],[DPH]]+Tabulka1224[[#This Row],[Spolu bez DPH]]</f>
        <v>0</v>
      </c>
      <c r="S10" s="49">
        <v>730022</v>
      </c>
    </row>
    <row r="11" spans="1:19" ht="35.1" customHeight="1">
      <c r="A11" s="1" t="s">
        <v>51</v>
      </c>
      <c r="B11" s="1" t="s">
        <v>300</v>
      </c>
      <c r="C11" s="33">
        <v>7</v>
      </c>
      <c r="D11" s="1" t="s">
        <v>30</v>
      </c>
      <c r="E11" s="5" t="s">
        <v>31</v>
      </c>
      <c r="F11" s="4">
        <v>2</v>
      </c>
      <c r="G11" s="4" t="s">
        <v>1</v>
      </c>
      <c r="H11" s="46">
        <v>650</v>
      </c>
      <c r="I11" s="18">
        <v>0</v>
      </c>
      <c r="J11" s="48">
        <f>+Tabulka1224[[#This Row],[Předpokládaný počet]]*Tabulka1224[[#This Row],[Cena za MJ bez DPH ***]]</f>
        <v>0</v>
      </c>
      <c r="K11" s="22" t="s">
        <v>1</v>
      </c>
      <c r="L11" s="20">
        <v>2</v>
      </c>
      <c r="M11" s="20" t="s">
        <v>1</v>
      </c>
      <c r="N11" s="19">
        <v>12</v>
      </c>
      <c r="O11" s="19">
        <f>+Tabulka1224[[#This Row],[Cena za MJ bez DPH ***]]</f>
        <v>0</v>
      </c>
      <c r="P11" s="21"/>
      <c r="Q11" s="45">
        <v>0</v>
      </c>
      <c r="R11" s="53">
        <f>+Tabulka1224[[#This Row],[Spolu bez DPH]]*Tabulka1224[[#This Row],[DPH]]+Tabulka1224[[#This Row],[Spolu bez DPH]]</f>
        <v>0</v>
      </c>
      <c r="S11" s="49">
        <v>730127</v>
      </c>
    </row>
    <row r="12" spans="1:19" ht="35.1" customHeight="1">
      <c r="A12" s="1" t="s">
        <v>52</v>
      </c>
      <c r="B12" s="1" t="s">
        <v>301</v>
      </c>
      <c r="C12" s="33">
        <v>8</v>
      </c>
      <c r="D12" s="1" t="s">
        <v>32</v>
      </c>
      <c r="E12" s="5" t="s">
        <v>33</v>
      </c>
      <c r="F12" s="4">
        <v>2</v>
      </c>
      <c r="G12" s="4" t="s">
        <v>1</v>
      </c>
      <c r="H12" s="46">
        <v>150</v>
      </c>
      <c r="I12" s="18">
        <v>0</v>
      </c>
      <c r="J12" s="48">
        <f>+Tabulka1224[[#This Row],[Předpokládaný počet]]*Tabulka1224[[#This Row],[Cena za MJ bez DPH ***]]</f>
        <v>0</v>
      </c>
      <c r="K12" s="22" t="s">
        <v>1</v>
      </c>
      <c r="L12" s="20">
        <v>2</v>
      </c>
      <c r="M12" s="20" t="s">
        <v>1</v>
      </c>
      <c r="N12" s="19">
        <v>12</v>
      </c>
      <c r="O12" s="19">
        <f>+Tabulka1224[[#This Row],[Cena za MJ bez DPH ***]]</f>
        <v>0</v>
      </c>
      <c r="P12" s="21"/>
      <c r="Q12" s="45">
        <v>0</v>
      </c>
      <c r="R12" s="53">
        <f>+Tabulka1224[[#This Row],[Spolu bez DPH]]*Tabulka1224[[#This Row],[DPH]]+Tabulka1224[[#This Row],[Spolu bez DPH]]</f>
        <v>0</v>
      </c>
      <c r="S12" s="49">
        <v>730124</v>
      </c>
    </row>
    <row r="13" spans="1:19" ht="35.1" customHeight="1">
      <c r="A13" s="1" t="s">
        <v>53</v>
      </c>
      <c r="B13" s="1" t="s">
        <v>302</v>
      </c>
      <c r="C13" s="33">
        <v>9</v>
      </c>
      <c r="D13" s="1" t="s">
        <v>35</v>
      </c>
      <c r="E13" s="5" t="s">
        <v>36</v>
      </c>
      <c r="F13" s="4">
        <v>2</v>
      </c>
      <c r="G13" s="4" t="s">
        <v>1</v>
      </c>
      <c r="H13" s="46">
        <v>650</v>
      </c>
      <c r="I13" s="18">
        <v>0</v>
      </c>
      <c r="J13" s="48">
        <f>+Tabulka1224[[#This Row],[Předpokládaný počet]]*Tabulka1224[[#This Row],[Cena za MJ bez DPH ***]]</f>
        <v>0</v>
      </c>
      <c r="K13" s="22" t="s">
        <v>1</v>
      </c>
      <c r="L13" s="20">
        <v>2</v>
      </c>
      <c r="M13" s="20" t="s">
        <v>1</v>
      </c>
      <c r="N13" s="19">
        <v>12</v>
      </c>
      <c r="O13" s="19">
        <f>+Tabulka1224[[#This Row],[Cena za MJ bez DPH ***]]</f>
        <v>0</v>
      </c>
      <c r="P13" s="21"/>
      <c r="Q13" s="45">
        <v>0</v>
      </c>
      <c r="R13" s="53">
        <f>+Tabulka1224[[#This Row],[Spolu bez DPH]]*Tabulka1224[[#This Row],[DPH]]+Tabulka1224[[#This Row],[Spolu bez DPH]]</f>
        <v>0</v>
      </c>
      <c r="S13" s="49">
        <v>730121</v>
      </c>
    </row>
    <row r="14" spans="1:19" ht="35.1" customHeight="1">
      <c r="A14" s="1" t="s">
        <v>54</v>
      </c>
      <c r="B14" s="1" t="s">
        <v>303</v>
      </c>
      <c r="C14" s="34">
        <v>10</v>
      </c>
      <c r="D14" s="1" t="s">
        <v>34</v>
      </c>
      <c r="E14" s="5" t="s">
        <v>37</v>
      </c>
      <c r="F14" s="4">
        <v>2</v>
      </c>
      <c r="G14" s="4" t="s">
        <v>1</v>
      </c>
      <c r="H14" s="46">
        <v>350</v>
      </c>
      <c r="I14" s="18">
        <v>0</v>
      </c>
      <c r="J14" s="48">
        <f>+Tabulka1224[[#This Row],[Předpokládaný počet]]*Tabulka1224[[#This Row],[Cena za MJ bez DPH ***]]</f>
        <v>0</v>
      </c>
      <c r="K14" s="22" t="s">
        <v>1</v>
      </c>
      <c r="L14" s="20">
        <v>2</v>
      </c>
      <c r="M14" s="20" t="s">
        <v>1</v>
      </c>
      <c r="N14" s="19">
        <v>12</v>
      </c>
      <c r="O14" s="19">
        <f>+Tabulka1224[[#This Row],[Cena za MJ bez DPH ***]]</f>
        <v>0</v>
      </c>
      <c r="P14" s="21"/>
      <c r="Q14" s="45">
        <v>0</v>
      </c>
      <c r="R14" s="53">
        <f>+Tabulka1224[[#This Row],[Spolu bez DPH]]*Tabulka1224[[#This Row],[DPH]]+Tabulka1224[[#This Row],[Spolu bez DPH]]</f>
        <v>0</v>
      </c>
      <c r="S14" s="49">
        <v>730129</v>
      </c>
    </row>
    <row r="15" spans="1:19" ht="35.1" customHeight="1">
      <c r="A15" s="1" t="s">
        <v>103</v>
      </c>
      <c r="B15" s="1" t="s">
        <v>304</v>
      </c>
      <c r="C15" s="33">
        <v>11</v>
      </c>
      <c r="D15" s="1" t="s">
        <v>252</v>
      </c>
      <c r="E15" s="5" t="s">
        <v>17</v>
      </c>
      <c r="F15" s="4">
        <v>2.5</v>
      </c>
      <c r="G15" s="4" t="s">
        <v>1</v>
      </c>
      <c r="H15" s="46">
        <v>150</v>
      </c>
      <c r="I15" s="18">
        <v>0</v>
      </c>
      <c r="J15" s="48">
        <f>+Tabulka1224[[#This Row],[Předpokládaný počet]]*Tabulka1224[[#This Row],[Cena za MJ bez DPH ***]]</f>
        <v>0</v>
      </c>
      <c r="K15" s="23" t="s">
        <v>1</v>
      </c>
      <c r="L15" s="20">
        <v>1</v>
      </c>
      <c r="M15" s="20" t="s">
        <v>1</v>
      </c>
      <c r="N15" s="20">
        <v>10</v>
      </c>
      <c r="O15" s="20">
        <f>+Tabulka1224[[#This Row],[Cena za MJ bez DPH ***]]</f>
        <v>0</v>
      </c>
      <c r="P15" s="21"/>
      <c r="Q15" s="45">
        <v>0</v>
      </c>
      <c r="R15" s="53">
        <f>+Tabulka1224[[#This Row],[Spolu bez DPH]]*Tabulka1224[[#This Row],[DPH]]+Tabulka1224[[#This Row],[Spolu bez DPH]]</f>
        <v>0</v>
      </c>
      <c r="S15" s="49">
        <v>316701</v>
      </c>
    </row>
    <row r="16" spans="1:19" ht="35.1" customHeight="1">
      <c r="A16" s="1" t="s">
        <v>106</v>
      </c>
      <c r="B16" s="1" t="s">
        <v>305</v>
      </c>
      <c r="C16" s="33">
        <v>12</v>
      </c>
      <c r="D16" s="1" t="s">
        <v>253</v>
      </c>
      <c r="E16" s="5" t="s">
        <v>18</v>
      </c>
      <c r="F16" s="4">
        <v>2.5</v>
      </c>
      <c r="G16" s="4" t="s">
        <v>1</v>
      </c>
      <c r="H16" s="46">
        <v>650</v>
      </c>
      <c r="I16" s="18">
        <v>0</v>
      </c>
      <c r="J16" s="48">
        <f>+Tabulka1224[[#This Row],[Předpokládaný počet]]*Tabulka1224[[#This Row],[Cena za MJ bez DPH ***]]</f>
        <v>0</v>
      </c>
      <c r="K16" s="23" t="s">
        <v>1</v>
      </c>
      <c r="L16" s="20">
        <v>2.5</v>
      </c>
      <c r="M16" s="20" t="s">
        <v>1</v>
      </c>
      <c r="N16" s="20">
        <v>10</v>
      </c>
      <c r="O16" s="20">
        <f>+Tabulka1224[[#This Row],[Cena za MJ bez DPH ***]]</f>
        <v>0</v>
      </c>
      <c r="P16" s="21"/>
      <c r="Q16" s="45">
        <v>0</v>
      </c>
      <c r="R16" s="53">
        <f>+Tabulka1224[[#This Row],[Spolu bez DPH]]*Tabulka1224[[#This Row],[DPH]]+Tabulka1224[[#This Row],[Spolu bez DPH]]</f>
        <v>0</v>
      </c>
      <c r="S16" s="49">
        <v>340293</v>
      </c>
    </row>
    <row r="17" spans="1:19" ht="35.1" customHeight="1">
      <c r="A17" s="1" t="s">
        <v>108</v>
      </c>
      <c r="B17" s="1" t="s">
        <v>306</v>
      </c>
      <c r="C17" s="33">
        <v>13</v>
      </c>
      <c r="D17" s="1" t="s">
        <v>254</v>
      </c>
      <c r="E17" s="5" t="s">
        <v>19</v>
      </c>
      <c r="F17" s="4">
        <v>2.5</v>
      </c>
      <c r="G17" s="4" t="s">
        <v>1</v>
      </c>
      <c r="H17" s="46">
        <v>650</v>
      </c>
      <c r="I17" s="18">
        <v>0</v>
      </c>
      <c r="J17" s="48">
        <f>+Tabulka1224[[#This Row],[Předpokládaný počet]]*Tabulka1224[[#This Row],[Cena za MJ bez DPH ***]]</f>
        <v>0</v>
      </c>
      <c r="K17" s="23" t="s">
        <v>1</v>
      </c>
      <c r="L17" s="20">
        <v>2.5</v>
      </c>
      <c r="M17" s="20" t="s">
        <v>1</v>
      </c>
      <c r="N17" s="20">
        <v>10</v>
      </c>
      <c r="O17" s="20">
        <f>+Tabulka1224[[#This Row],[Cena za MJ bez DPH ***]]</f>
        <v>0</v>
      </c>
      <c r="P17" s="21"/>
      <c r="Q17" s="45">
        <v>0</v>
      </c>
      <c r="R17" s="53">
        <f>+Tabulka1224[[#This Row],[Spolu bez DPH]]*Tabulka1224[[#This Row],[DPH]]+Tabulka1224[[#This Row],[Spolu bez DPH]]</f>
        <v>0</v>
      </c>
      <c r="S17" s="49">
        <v>450114</v>
      </c>
    </row>
    <row r="18" spans="1:19" ht="35.1" customHeight="1">
      <c r="A18" s="1" t="s">
        <v>109</v>
      </c>
      <c r="B18" s="1" t="s">
        <v>307</v>
      </c>
      <c r="C18" s="33">
        <v>14</v>
      </c>
      <c r="D18" s="1" t="s">
        <v>20</v>
      </c>
      <c r="E18" s="5" t="s">
        <v>39</v>
      </c>
      <c r="F18" s="4">
        <v>2.5</v>
      </c>
      <c r="G18" s="4" t="s">
        <v>1</v>
      </c>
      <c r="H18" s="46">
        <v>650</v>
      </c>
      <c r="I18" s="18">
        <v>0</v>
      </c>
      <c r="J18" s="48">
        <f>+Tabulka1224[[#This Row],[Předpokládaný počet]]*Tabulka1224[[#This Row],[Cena za MJ bez DPH ***]]</f>
        <v>0</v>
      </c>
      <c r="K18" s="23" t="s">
        <v>1</v>
      </c>
      <c r="L18" s="20">
        <v>2.5</v>
      </c>
      <c r="M18" s="20" t="s">
        <v>1</v>
      </c>
      <c r="N18" s="20">
        <v>10</v>
      </c>
      <c r="O18" s="20">
        <f>+Tabulka1224[[#This Row],[Cena za MJ bez DPH ***]]</f>
        <v>0</v>
      </c>
      <c r="P18" s="21"/>
      <c r="Q18" s="45">
        <v>0</v>
      </c>
      <c r="R18" s="53">
        <f>+Tabulka1224[[#This Row],[Spolu bez DPH]]*Tabulka1224[[#This Row],[DPH]]+Tabulka1224[[#This Row],[Spolu bez DPH]]</f>
        <v>0</v>
      </c>
      <c r="S18" s="49">
        <v>450115</v>
      </c>
    </row>
    <row r="19" spans="1:19" ht="35.1" customHeight="1">
      <c r="A19" s="1" t="s">
        <v>110</v>
      </c>
      <c r="B19" s="1" t="s">
        <v>308</v>
      </c>
      <c r="C19" s="33">
        <v>15</v>
      </c>
      <c r="D19" s="1" t="s">
        <v>41</v>
      </c>
      <c r="E19" s="5" t="s">
        <v>251</v>
      </c>
      <c r="F19" s="4">
        <v>2.5</v>
      </c>
      <c r="G19" s="4" t="s">
        <v>1</v>
      </c>
      <c r="H19" s="46">
        <v>150</v>
      </c>
      <c r="I19" s="18">
        <v>0</v>
      </c>
      <c r="J19" s="48">
        <f>+Tabulka1224[[#This Row],[Předpokládaný počet]]*Tabulka1224[[#This Row],[Cena za MJ bez DPH ***]]</f>
        <v>0</v>
      </c>
      <c r="K19" s="23" t="s">
        <v>1</v>
      </c>
      <c r="L19" s="20">
        <v>2.5</v>
      </c>
      <c r="M19" s="20" t="s">
        <v>1</v>
      </c>
      <c r="N19" s="20">
        <v>10</v>
      </c>
      <c r="O19" s="20">
        <f>+Tabulka1224[[#This Row],[Cena za MJ bez DPH ***]]</f>
        <v>0</v>
      </c>
      <c r="P19" s="21"/>
      <c r="Q19" s="45">
        <v>0</v>
      </c>
      <c r="R19" s="53">
        <f>+Tabulka1224[[#This Row],[Spolu bez DPH]]*Tabulka1224[[#This Row],[DPH]]+Tabulka1224[[#This Row],[Spolu bez DPH]]</f>
        <v>0</v>
      </c>
      <c r="S19" s="49">
        <v>452090</v>
      </c>
    </row>
    <row r="20" spans="1:19" ht="35.1" customHeight="1">
      <c r="A20" s="1" t="s">
        <v>111</v>
      </c>
      <c r="B20" s="1" t="s">
        <v>309</v>
      </c>
      <c r="C20" s="34">
        <v>16</v>
      </c>
      <c r="D20" s="1" t="s">
        <v>21</v>
      </c>
      <c r="E20" s="5" t="s">
        <v>22</v>
      </c>
      <c r="F20" s="4">
        <v>2.5</v>
      </c>
      <c r="G20" s="4" t="s">
        <v>1</v>
      </c>
      <c r="H20" s="46">
        <v>700</v>
      </c>
      <c r="I20" s="18">
        <v>0</v>
      </c>
      <c r="J20" s="48">
        <f>+Tabulka1224[[#This Row],[Předpokládaný počet]]*Tabulka1224[[#This Row],[Cena za MJ bez DPH ***]]</f>
        <v>0</v>
      </c>
      <c r="K20" s="23" t="s">
        <v>1</v>
      </c>
      <c r="L20" s="20">
        <v>2.5</v>
      </c>
      <c r="M20" s="20" t="s">
        <v>1</v>
      </c>
      <c r="N20" s="20">
        <v>10</v>
      </c>
      <c r="O20" s="20">
        <f>+Tabulka1224[[#This Row],[Cena za MJ bez DPH ***]]</f>
        <v>0</v>
      </c>
      <c r="P20" s="21"/>
      <c r="Q20" s="45">
        <v>0</v>
      </c>
      <c r="R20" s="53">
        <f>+Tabulka1224[[#This Row],[Spolu bez DPH]]*Tabulka1224[[#This Row],[DPH]]+Tabulka1224[[#This Row],[Spolu bez DPH]]</f>
        <v>0</v>
      </c>
      <c r="S20" s="49">
        <v>450145</v>
      </c>
    </row>
    <row r="21" spans="1:19" ht="35.1" customHeight="1">
      <c r="A21" s="1" t="s">
        <v>112</v>
      </c>
      <c r="B21" s="1" t="s">
        <v>310</v>
      </c>
      <c r="C21" s="33">
        <v>17</v>
      </c>
      <c r="D21" s="1" t="s">
        <v>23</v>
      </c>
      <c r="E21" s="5" t="s">
        <v>24</v>
      </c>
      <c r="F21" s="4">
        <v>2</v>
      </c>
      <c r="G21" s="4" t="s">
        <v>1</v>
      </c>
      <c r="H21" s="46">
        <v>700</v>
      </c>
      <c r="I21" s="18">
        <v>0</v>
      </c>
      <c r="J21" s="48">
        <f>+Tabulka1224[[#This Row],[Předpokládaný počet]]*Tabulka1224[[#This Row],[Cena za MJ bez DPH ***]]</f>
        <v>0</v>
      </c>
      <c r="K21" s="23" t="s">
        <v>1</v>
      </c>
      <c r="L21" s="20">
        <v>2</v>
      </c>
      <c r="M21" s="20" t="s">
        <v>1</v>
      </c>
      <c r="N21" s="20">
        <v>12</v>
      </c>
      <c r="O21" s="20">
        <f>+Tabulka1224[[#This Row],[Cena za MJ bez DPH ***]]</f>
        <v>0</v>
      </c>
      <c r="P21" s="21"/>
      <c r="Q21" s="45">
        <v>0</v>
      </c>
      <c r="R21" s="53">
        <f>+Tabulka1224[[#This Row],[Spolu bez DPH]]*Tabulka1224[[#This Row],[DPH]]+Tabulka1224[[#This Row],[Spolu bez DPH]]</f>
        <v>0</v>
      </c>
      <c r="S21" s="49">
        <v>450892</v>
      </c>
    </row>
    <row r="22" spans="1:19" ht="35.1" customHeight="1">
      <c r="A22" s="1" t="s">
        <v>113</v>
      </c>
      <c r="B22" s="1" t="s">
        <v>311</v>
      </c>
      <c r="C22" s="33">
        <v>18</v>
      </c>
      <c r="D22" s="1" t="s">
        <v>25</v>
      </c>
      <c r="E22" s="5" t="s">
        <v>26</v>
      </c>
      <c r="F22" s="4">
        <v>2.5</v>
      </c>
      <c r="G22" s="4" t="s">
        <v>1</v>
      </c>
      <c r="H22" s="46">
        <v>700</v>
      </c>
      <c r="I22" s="18">
        <v>0</v>
      </c>
      <c r="J22" s="48">
        <f>+Tabulka1224[[#This Row],[Předpokládaný počet]]*Tabulka1224[[#This Row],[Cena za MJ bez DPH ***]]</f>
        <v>0</v>
      </c>
      <c r="K22" s="23" t="s">
        <v>1</v>
      </c>
      <c r="L22" s="20">
        <v>2.5</v>
      </c>
      <c r="M22" s="20" t="s">
        <v>1</v>
      </c>
      <c r="N22" s="20">
        <v>10</v>
      </c>
      <c r="O22" s="20">
        <f>+Tabulka1224[[#This Row],[Cena za MJ bez DPH ***]]</f>
        <v>0</v>
      </c>
      <c r="P22" s="21"/>
      <c r="Q22" s="45">
        <v>0</v>
      </c>
      <c r="R22" s="53">
        <f>+Tabulka1224[[#This Row],[Spolu bez DPH]]*Tabulka1224[[#This Row],[DPH]]+Tabulka1224[[#This Row],[Spolu bez DPH]]</f>
        <v>0</v>
      </c>
      <c r="S22" s="49">
        <v>450864</v>
      </c>
    </row>
    <row r="23" spans="1:19" ht="35.1" customHeight="1">
      <c r="A23" s="26" t="s">
        <v>56</v>
      </c>
      <c r="B23" s="26" t="s">
        <v>312</v>
      </c>
      <c r="C23" s="25">
        <v>19</v>
      </c>
      <c r="D23" s="26" t="s">
        <v>275</v>
      </c>
      <c r="E23" s="27" t="s">
        <v>276</v>
      </c>
      <c r="F23" s="28">
        <v>2.5</v>
      </c>
      <c r="G23" s="28" t="s">
        <v>1</v>
      </c>
      <c r="H23" s="28">
        <v>250</v>
      </c>
      <c r="I23" s="18">
        <v>0</v>
      </c>
      <c r="J23" s="48">
        <f>+Tabulka1224[[#This Row],[Předpokládaný počet]]*Tabulka1224[[#This Row],[Cena za MJ bez DPH ***]]</f>
        <v>0</v>
      </c>
      <c r="K23" s="29" t="s">
        <v>1</v>
      </c>
      <c r="L23" s="30">
        <v>2.5</v>
      </c>
      <c r="M23" s="20" t="s">
        <v>1</v>
      </c>
      <c r="N23" s="30">
        <v>10</v>
      </c>
      <c r="O23" s="30">
        <v>39.9</v>
      </c>
      <c r="P23" s="31"/>
      <c r="Q23" s="45">
        <v>0</v>
      </c>
      <c r="R23" s="53">
        <f>+Tabulka1224[[#This Row],[Spolu bez DPH]]*Tabulka1224[[#This Row],[DPH]]+Tabulka1224[[#This Row],[Spolu bez DPH]]</f>
        <v>0</v>
      </c>
      <c r="S23" s="49">
        <v>418509</v>
      </c>
    </row>
    <row r="24" spans="1:19" ht="35.1" customHeight="1">
      <c r="A24" s="26" t="s">
        <v>57</v>
      </c>
      <c r="B24" s="26" t="s">
        <v>313</v>
      </c>
      <c r="C24" s="25">
        <v>20</v>
      </c>
      <c r="D24" s="26" t="s">
        <v>277</v>
      </c>
      <c r="E24" s="27" t="s">
        <v>278</v>
      </c>
      <c r="F24" s="28">
        <v>2.5</v>
      </c>
      <c r="G24" s="28" t="s">
        <v>1</v>
      </c>
      <c r="H24" s="28">
        <v>250</v>
      </c>
      <c r="I24" s="18">
        <v>0</v>
      </c>
      <c r="J24" s="48">
        <f>+Tabulka1224[[#This Row],[Předpokládaný počet]]*Tabulka1224[[#This Row],[Cena za MJ bez DPH ***]]</f>
        <v>0</v>
      </c>
      <c r="K24" s="29" t="s">
        <v>1</v>
      </c>
      <c r="L24" s="30">
        <v>2.5</v>
      </c>
      <c r="M24" s="20" t="s">
        <v>1</v>
      </c>
      <c r="N24" s="30">
        <v>2.5</v>
      </c>
      <c r="O24" s="30">
        <v>49.9</v>
      </c>
      <c r="P24" s="31"/>
      <c r="Q24" s="45">
        <v>0</v>
      </c>
      <c r="R24" s="53">
        <f>+Tabulka1224[[#This Row],[Spolu bez DPH]]*Tabulka1224[[#This Row],[DPH]]+Tabulka1224[[#This Row],[Spolu bez DPH]]</f>
        <v>0</v>
      </c>
      <c r="S24" s="49">
        <v>429636</v>
      </c>
    </row>
    <row r="25" spans="1:19" ht="35.1" customHeight="1">
      <c r="A25" s="26" t="s">
        <v>58</v>
      </c>
      <c r="B25" s="26" t="s">
        <v>314</v>
      </c>
      <c r="C25" s="25">
        <v>21</v>
      </c>
      <c r="D25" s="26" t="s">
        <v>279</v>
      </c>
      <c r="E25" s="27" t="s">
        <v>280</v>
      </c>
      <c r="F25" s="28">
        <v>2.5</v>
      </c>
      <c r="G25" s="28" t="s">
        <v>1</v>
      </c>
      <c r="H25" s="28">
        <v>250</v>
      </c>
      <c r="I25" s="18">
        <v>0</v>
      </c>
      <c r="J25" s="48">
        <f>+Tabulka1224[[#This Row],[Předpokládaný počet]]*Tabulka1224[[#This Row],[Cena za MJ bez DPH ***]]</f>
        <v>0</v>
      </c>
      <c r="K25" s="29" t="s">
        <v>1</v>
      </c>
      <c r="L25" s="30">
        <v>2.5</v>
      </c>
      <c r="M25" s="20" t="s">
        <v>1</v>
      </c>
      <c r="N25" s="30">
        <v>2.5</v>
      </c>
      <c r="O25" s="30">
        <v>89</v>
      </c>
      <c r="P25" s="31"/>
      <c r="Q25" s="45">
        <v>0</v>
      </c>
      <c r="R25" s="53">
        <f>+Tabulka1224[[#This Row],[Spolu bez DPH]]*Tabulka1224[[#This Row],[DPH]]+Tabulka1224[[#This Row],[Spolu bez DPH]]</f>
        <v>0</v>
      </c>
      <c r="S25" s="49">
        <v>429501</v>
      </c>
    </row>
    <row r="26" spans="1:19" ht="35.1" customHeight="1">
      <c r="A26" s="26" t="s">
        <v>100</v>
      </c>
      <c r="B26" s="26" t="s">
        <v>315</v>
      </c>
      <c r="C26" s="25">
        <v>22</v>
      </c>
      <c r="D26" s="26" t="s">
        <v>281</v>
      </c>
      <c r="E26" s="27" t="s">
        <v>282</v>
      </c>
      <c r="F26" s="28">
        <v>2.5</v>
      </c>
      <c r="G26" s="28" t="s">
        <v>1</v>
      </c>
      <c r="H26" s="28">
        <v>250</v>
      </c>
      <c r="I26" s="18">
        <v>0</v>
      </c>
      <c r="J26" s="48">
        <f>+Tabulka1224[[#This Row],[Předpokládaný počet]]*Tabulka1224[[#This Row],[Cena za MJ bez DPH ***]]</f>
        <v>0</v>
      </c>
      <c r="K26" s="29" t="s">
        <v>1</v>
      </c>
      <c r="L26" s="30">
        <v>2.5</v>
      </c>
      <c r="M26" s="20" t="s">
        <v>1</v>
      </c>
      <c r="N26" s="30">
        <v>2.5</v>
      </c>
      <c r="O26" s="30">
        <v>70</v>
      </c>
      <c r="P26" s="31"/>
      <c r="Q26" s="45">
        <v>0</v>
      </c>
      <c r="R26" s="53">
        <f>+Tabulka1224[[#This Row],[Spolu bez DPH]]*Tabulka1224[[#This Row],[DPH]]+Tabulka1224[[#This Row],[Spolu bez DPH]]</f>
        <v>0</v>
      </c>
      <c r="S26" s="49">
        <v>429634</v>
      </c>
    </row>
    <row r="27" spans="1:19" ht="35.1" customHeight="1">
      <c r="A27" s="26" t="s">
        <v>127</v>
      </c>
      <c r="B27" s="26" t="s">
        <v>316</v>
      </c>
      <c r="C27" s="25">
        <v>23</v>
      </c>
      <c r="D27" s="26" t="s">
        <v>283</v>
      </c>
      <c r="E27" s="27" t="s">
        <v>284</v>
      </c>
      <c r="F27" s="28">
        <v>2.5</v>
      </c>
      <c r="G27" s="28" t="s">
        <v>1</v>
      </c>
      <c r="H27" s="28">
        <v>250</v>
      </c>
      <c r="I27" s="18">
        <v>0</v>
      </c>
      <c r="J27" s="48">
        <f>+Tabulka1224[[#This Row],[Předpokládaný počet]]*Tabulka1224[[#This Row],[Cena za MJ bez DPH ***]]</f>
        <v>0</v>
      </c>
      <c r="K27" s="29" t="s">
        <v>1</v>
      </c>
      <c r="L27" s="30">
        <v>2.5</v>
      </c>
      <c r="M27" s="20" t="s">
        <v>1</v>
      </c>
      <c r="N27" s="30">
        <v>10</v>
      </c>
      <c r="O27" s="30">
        <v>29.5</v>
      </c>
      <c r="P27" s="31"/>
      <c r="Q27" s="45">
        <v>0</v>
      </c>
      <c r="R27" s="53">
        <f>+Tabulka1224[[#This Row],[Spolu bez DPH]]*Tabulka1224[[#This Row],[DPH]]+Tabulka1224[[#This Row],[Spolu bez DPH]]</f>
        <v>0</v>
      </c>
      <c r="S27" s="49">
        <v>418511</v>
      </c>
    </row>
    <row r="28" spans="1:19" ht="35.1" customHeight="1">
      <c r="A28" s="26" t="s">
        <v>214</v>
      </c>
      <c r="B28" s="26" t="s">
        <v>317</v>
      </c>
      <c r="C28" s="25">
        <v>24</v>
      </c>
      <c r="D28" s="26" t="s">
        <v>285</v>
      </c>
      <c r="E28" s="27" t="s">
        <v>286</v>
      </c>
      <c r="F28" s="28">
        <v>1</v>
      </c>
      <c r="G28" s="28" t="s">
        <v>1</v>
      </c>
      <c r="H28" s="28">
        <v>800</v>
      </c>
      <c r="I28" s="18">
        <v>0</v>
      </c>
      <c r="J28" s="48">
        <f>+Tabulka1224[[#This Row],[Předpokládaný počet]]*Tabulka1224[[#This Row],[Cena za MJ bez DPH ***]]</f>
        <v>0</v>
      </c>
      <c r="K28" s="29" t="s">
        <v>1</v>
      </c>
      <c r="L28" s="30">
        <v>1</v>
      </c>
      <c r="M28" s="20" t="s">
        <v>1</v>
      </c>
      <c r="N28" s="30">
        <v>1</v>
      </c>
      <c r="O28" s="30">
        <v>190</v>
      </c>
      <c r="P28" s="31"/>
      <c r="Q28" s="45">
        <v>0</v>
      </c>
      <c r="R28" s="53">
        <f>+Tabulka1224[[#This Row],[Spolu bez DPH]]*Tabulka1224[[#This Row],[DPH]]+Tabulka1224[[#This Row],[Spolu bez DPH]]</f>
        <v>0</v>
      </c>
      <c r="S28" s="49">
        <v>426102</v>
      </c>
    </row>
    <row r="29" spans="1:19" ht="35.1" customHeight="1">
      <c r="A29" s="26" t="s">
        <v>219</v>
      </c>
      <c r="B29" s="26" t="s">
        <v>318</v>
      </c>
      <c r="C29" s="25">
        <v>25</v>
      </c>
      <c r="D29" s="26" t="s">
        <v>287</v>
      </c>
      <c r="E29" s="27" t="s">
        <v>288</v>
      </c>
      <c r="F29" s="28">
        <v>2.5</v>
      </c>
      <c r="G29" s="28" t="s">
        <v>1</v>
      </c>
      <c r="H29" s="28">
        <v>800</v>
      </c>
      <c r="I29" s="18">
        <v>0</v>
      </c>
      <c r="J29" s="48">
        <f>+Tabulka1224[[#This Row],[Předpokládaný počet]]*Tabulka1224[[#This Row],[Cena za MJ bez DPH ***]]</f>
        <v>0</v>
      </c>
      <c r="K29" s="29" t="s">
        <v>1</v>
      </c>
      <c r="L29" s="30">
        <v>1</v>
      </c>
      <c r="M29" s="20" t="s">
        <v>1</v>
      </c>
      <c r="N29" s="30">
        <v>2.5</v>
      </c>
      <c r="O29" s="30">
        <v>15.5</v>
      </c>
      <c r="P29" s="31"/>
      <c r="Q29" s="45">
        <v>0</v>
      </c>
      <c r="R29" s="53">
        <f>+Tabulka1224[[#This Row],[Spolu bez DPH]]*Tabulka1224[[#This Row],[DPH]]+Tabulka1224[[#This Row],[Spolu bez DPH]]</f>
        <v>0</v>
      </c>
      <c r="S29" s="49">
        <v>418045</v>
      </c>
    </row>
    <row r="30" spans="1:19" ht="35.1" customHeight="1">
      <c r="A30" s="26" t="s">
        <v>224</v>
      </c>
      <c r="B30" s="26" t="s">
        <v>319</v>
      </c>
      <c r="C30" s="25">
        <v>26</v>
      </c>
      <c r="D30" s="26" t="s">
        <v>289</v>
      </c>
      <c r="E30" s="27" t="s">
        <v>290</v>
      </c>
      <c r="F30" s="28">
        <v>2</v>
      </c>
      <c r="G30" s="28" t="s">
        <v>1</v>
      </c>
      <c r="H30" s="28">
        <v>350</v>
      </c>
      <c r="I30" s="18">
        <v>0</v>
      </c>
      <c r="J30" s="48">
        <f>+Tabulka1224[[#This Row],[Předpokládaný počet]]*Tabulka1224[[#This Row],[Cena za MJ bez DPH ***]]</f>
        <v>0</v>
      </c>
      <c r="K30" s="29" t="s">
        <v>1</v>
      </c>
      <c r="L30" s="30">
        <v>2</v>
      </c>
      <c r="M30" s="20" t="s">
        <v>1</v>
      </c>
      <c r="N30" s="30">
        <v>2</v>
      </c>
      <c r="O30" s="30">
        <v>135</v>
      </c>
      <c r="P30" s="31"/>
      <c r="Q30" s="45">
        <v>0</v>
      </c>
      <c r="R30" s="53">
        <f>+Tabulka1224[[#This Row],[Spolu bez DPH]]*Tabulka1224[[#This Row],[DPH]]+Tabulka1224[[#This Row],[Spolu bez DPH]]</f>
        <v>0</v>
      </c>
      <c r="S30" s="49">
        <v>333239</v>
      </c>
    </row>
    <row r="31" spans="1:19" ht="35.1" customHeight="1">
      <c r="A31" s="1" t="s">
        <v>247</v>
      </c>
      <c r="B31" s="1" t="s">
        <v>320</v>
      </c>
      <c r="C31" s="33">
        <v>27</v>
      </c>
      <c r="D31" s="1" t="s">
        <v>291</v>
      </c>
      <c r="E31" s="5" t="s">
        <v>292</v>
      </c>
      <c r="F31" s="4">
        <v>2.5</v>
      </c>
      <c r="G31" s="4" t="s">
        <v>1</v>
      </c>
      <c r="H31" s="46">
        <v>350</v>
      </c>
      <c r="I31" s="18">
        <v>0</v>
      </c>
      <c r="J31" s="48">
        <f>+Tabulka1224[[#This Row],[Předpokládaný počet]]*Tabulka1224[[#This Row],[Cena za MJ bez DPH ***]]</f>
        <v>0</v>
      </c>
      <c r="K31" s="23" t="s">
        <v>1</v>
      </c>
      <c r="L31" s="20">
        <v>2.5</v>
      </c>
      <c r="M31" s="20" t="s">
        <v>1</v>
      </c>
      <c r="N31" s="20">
        <v>2.5</v>
      </c>
      <c r="O31" s="20">
        <v>99</v>
      </c>
      <c r="P31" s="21"/>
      <c r="Q31" s="45">
        <v>0</v>
      </c>
      <c r="R31" s="53">
        <f>+Tabulka1224[[#This Row],[Spolu bez DPH]]*Tabulka1224[[#This Row],[DPH]]+Tabulka1224[[#This Row],[Spolu bez DPH]]</f>
        <v>0</v>
      </c>
      <c r="S31" s="49">
        <v>429502</v>
      </c>
    </row>
    <row r="32" spans="1:19" ht="30" customHeight="1" thickBot="1">
      <c r="A32" s="36"/>
      <c r="B32" s="36"/>
      <c r="C32" s="37" t="s">
        <v>2</v>
      </c>
      <c r="D32" s="38"/>
      <c r="E32" s="38"/>
      <c r="F32" s="39"/>
      <c r="G32" s="39"/>
      <c r="H32" s="39"/>
      <c r="I32" s="39"/>
      <c r="J32" s="51">
        <f>SUBTOTAL(109,[Spolu bez DPH])</f>
        <v>0</v>
      </c>
      <c r="K32" s="40"/>
      <c r="L32" s="39"/>
      <c r="M32" s="39"/>
      <c r="N32" s="39"/>
      <c r="O32" s="39"/>
      <c r="P32" s="41"/>
      <c r="Q32" s="41"/>
      <c r="R32" s="54">
        <f>SUBTOTAL(109,[Spolu s DPH])</f>
        <v>0</v>
      </c>
      <c r="S32" s="36"/>
    </row>
  </sheetData>
  <sheetProtection algorithmName="SHA-512" hashValue="dagMP0D/I6tEDL5GNAJp4FRkqiV2DBJTfaKb6OWSSMvGA6iMApy7rKIr0vyx90R7dJglffntSzPwVGP1lN2Cng==" saltValue="TDm3c56YxjxXsqcWL8bwTg==" spinCount="100000" sheet="1" objects="1" scenarios="1"/>
  <mergeCells count="1">
    <mergeCell ref="K3:N3"/>
  </mergeCells>
  <printOptions/>
  <pageMargins left="0.7" right="0.7" top="0.787401575" bottom="0.787401575" header="0.3" footer="0.3"/>
  <pageSetup fitToHeight="0" fitToWidth="1" horizontalDpi="600" verticalDpi="600" orientation="landscape" paperSize="9" scale="2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workbookViewId="0" topLeftCell="A192">
      <selection activeCell="G217" sqref="G217"/>
    </sheetView>
  </sheetViews>
  <sheetFormatPr defaultColWidth="53.28125" defaultRowHeight="15"/>
  <cols>
    <col min="2" max="2" width="10.140625" style="0" customWidth="1"/>
    <col min="3" max="3" width="19.140625" style="24" customWidth="1"/>
    <col min="4" max="4" width="13.57421875" style="0" customWidth="1"/>
    <col min="5" max="5" width="16.28125" style="0" customWidth="1"/>
    <col min="6" max="6" width="20.57421875" style="0" customWidth="1"/>
  </cols>
  <sheetData>
    <row r="1" spans="1:6" ht="15">
      <c r="A1" t="s">
        <v>43</v>
      </c>
      <c r="B1" t="s">
        <v>1</v>
      </c>
      <c r="C1" s="24">
        <v>2.5</v>
      </c>
      <c r="D1">
        <v>2.5</v>
      </c>
      <c r="E1">
        <v>95</v>
      </c>
      <c r="F1">
        <v>405041</v>
      </c>
    </row>
    <row r="2" spans="1:6" ht="15">
      <c r="A2" t="s">
        <v>44</v>
      </c>
      <c r="B2" t="s">
        <v>1</v>
      </c>
      <c r="C2" s="24">
        <v>2.5</v>
      </c>
      <c r="D2">
        <v>2.5</v>
      </c>
      <c r="E2">
        <v>135</v>
      </c>
      <c r="F2">
        <v>405040</v>
      </c>
    </row>
    <row r="3" spans="1:6" ht="15">
      <c r="A3" t="s">
        <v>45</v>
      </c>
      <c r="B3" t="s">
        <v>257</v>
      </c>
      <c r="C3" s="24">
        <v>20</v>
      </c>
      <c r="D3">
        <v>1</v>
      </c>
      <c r="E3">
        <v>375</v>
      </c>
      <c r="F3">
        <v>335131</v>
      </c>
    </row>
    <row r="4" spans="1:6" ht="15">
      <c r="A4" t="s">
        <v>46</v>
      </c>
      <c r="B4" t="s">
        <v>257</v>
      </c>
      <c r="C4" s="24">
        <v>120</v>
      </c>
      <c r="D4">
        <v>1</v>
      </c>
      <c r="E4">
        <v>456</v>
      </c>
      <c r="F4">
        <v>335102</v>
      </c>
    </row>
    <row r="5" spans="1:6" ht="15">
      <c r="A5" t="s">
        <v>47</v>
      </c>
      <c r="B5" t="s">
        <v>1</v>
      </c>
      <c r="C5" s="24">
        <v>2.5</v>
      </c>
      <c r="D5">
        <v>10</v>
      </c>
      <c r="E5">
        <v>49.9</v>
      </c>
      <c r="F5">
        <v>450550</v>
      </c>
    </row>
    <row r="6" spans="1:6" ht="15">
      <c r="A6" t="s">
        <v>48</v>
      </c>
      <c r="B6" t="s">
        <v>1</v>
      </c>
      <c r="C6" s="24">
        <v>2.5</v>
      </c>
      <c r="D6">
        <v>12.5</v>
      </c>
      <c r="E6">
        <v>49</v>
      </c>
      <c r="F6">
        <v>450827</v>
      </c>
    </row>
    <row r="7" spans="1:6" ht="15">
      <c r="A7" t="s">
        <v>49</v>
      </c>
      <c r="B7" t="s">
        <v>1</v>
      </c>
      <c r="C7" s="24">
        <v>2.5</v>
      </c>
      <c r="D7">
        <v>12.5</v>
      </c>
      <c r="E7">
        <v>39</v>
      </c>
      <c r="F7">
        <v>450209</v>
      </c>
    </row>
    <row r="8" spans="1:6" ht="15">
      <c r="A8" t="s">
        <v>50</v>
      </c>
      <c r="B8" t="s">
        <v>1</v>
      </c>
      <c r="C8" s="24">
        <v>2</v>
      </c>
      <c r="D8">
        <v>12</v>
      </c>
      <c r="E8">
        <v>75</v>
      </c>
      <c r="F8">
        <v>730022</v>
      </c>
    </row>
    <row r="9" spans="1:6" ht="15">
      <c r="A9" t="s">
        <v>51</v>
      </c>
      <c r="B9" t="s">
        <v>1</v>
      </c>
      <c r="C9" s="24">
        <v>2</v>
      </c>
      <c r="D9">
        <v>12</v>
      </c>
      <c r="E9">
        <v>26.5</v>
      </c>
      <c r="F9">
        <v>730127</v>
      </c>
    </row>
    <row r="10" spans="1:6" ht="15">
      <c r="A10" t="s">
        <v>52</v>
      </c>
      <c r="B10" t="s">
        <v>1</v>
      </c>
      <c r="C10" s="24">
        <v>12</v>
      </c>
      <c r="D10">
        <v>12</v>
      </c>
      <c r="E10">
        <v>27.5</v>
      </c>
      <c r="F10">
        <v>730124</v>
      </c>
    </row>
    <row r="11" spans="1:6" ht="15">
      <c r="A11" t="s">
        <v>53</v>
      </c>
      <c r="B11" t="s">
        <v>1</v>
      </c>
      <c r="C11" s="24">
        <v>12</v>
      </c>
      <c r="D11">
        <v>12</v>
      </c>
      <c r="E11">
        <v>27.5</v>
      </c>
      <c r="F11">
        <v>730121</v>
      </c>
    </row>
    <row r="12" spans="1:6" ht="15">
      <c r="A12" t="s">
        <v>54</v>
      </c>
      <c r="B12" t="s">
        <v>1</v>
      </c>
      <c r="C12" s="24">
        <v>12</v>
      </c>
      <c r="D12">
        <v>12</v>
      </c>
      <c r="E12">
        <v>27.5</v>
      </c>
      <c r="F12">
        <v>730129</v>
      </c>
    </row>
    <row r="13" spans="1:6" ht="15">
      <c r="A13" t="s">
        <v>55</v>
      </c>
      <c r="B13" t="s">
        <v>1</v>
      </c>
      <c r="C13" s="24">
        <v>10</v>
      </c>
      <c r="D13">
        <v>10</v>
      </c>
      <c r="E13">
        <v>49</v>
      </c>
      <c r="F13">
        <v>414116</v>
      </c>
    </row>
    <row r="14" spans="1:6" ht="15">
      <c r="A14" t="s">
        <v>56</v>
      </c>
      <c r="B14" t="s">
        <v>1</v>
      </c>
      <c r="C14" s="24">
        <v>10</v>
      </c>
      <c r="D14">
        <v>10</v>
      </c>
      <c r="E14">
        <v>39.9</v>
      </c>
      <c r="F14">
        <v>418509</v>
      </c>
    </row>
    <row r="15" spans="1:6" ht="15">
      <c r="A15" t="s">
        <v>57</v>
      </c>
      <c r="B15" t="s">
        <v>1</v>
      </c>
      <c r="C15" s="24">
        <v>2.5</v>
      </c>
      <c r="D15">
        <v>2.5</v>
      </c>
      <c r="E15">
        <v>49.9</v>
      </c>
      <c r="F15">
        <v>429636</v>
      </c>
    </row>
    <row r="16" spans="1:6" ht="15">
      <c r="A16" t="s">
        <v>58</v>
      </c>
      <c r="B16" t="s">
        <v>1</v>
      </c>
      <c r="C16" s="24">
        <v>2.5</v>
      </c>
      <c r="D16">
        <v>2.5</v>
      </c>
      <c r="E16">
        <v>89</v>
      </c>
      <c r="F16">
        <v>429501</v>
      </c>
    </row>
    <row r="17" spans="1:6" ht="15">
      <c r="A17" t="s">
        <v>59</v>
      </c>
      <c r="B17" t="s">
        <v>1</v>
      </c>
      <c r="C17" s="24">
        <v>1</v>
      </c>
      <c r="D17">
        <v>1</v>
      </c>
      <c r="E17">
        <v>69</v>
      </c>
      <c r="F17">
        <v>450001</v>
      </c>
    </row>
    <row r="18" spans="1:6" ht="15">
      <c r="A18" t="s">
        <v>60</v>
      </c>
      <c r="B18" t="s">
        <v>1</v>
      </c>
      <c r="C18" s="24">
        <v>1</v>
      </c>
      <c r="D18">
        <v>1</v>
      </c>
      <c r="E18">
        <v>52</v>
      </c>
      <c r="F18">
        <v>426092</v>
      </c>
    </row>
    <row r="19" spans="1:6" ht="15">
      <c r="A19" t="s">
        <v>61</v>
      </c>
      <c r="B19" t="s">
        <v>257</v>
      </c>
      <c r="C19" s="24">
        <v>1</v>
      </c>
      <c r="D19">
        <v>1</v>
      </c>
      <c r="E19">
        <v>756</v>
      </c>
      <c r="F19">
        <v>336764</v>
      </c>
    </row>
    <row r="20" spans="1:6" ht="15">
      <c r="A20" t="s">
        <v>62</v>
      </c>
      <c r="B20" t="s">
        <v>8</v>
      </c>
      <c r="C20" s="24">
        <v>1</v>
      </c>
      <c r="D20">
        <v>1</v>
      </c>
      <c r="E20">
        <v>490</v>
      </c>
      <c r="F20">
        <v>336444</v>
      </c>
    </row>
    <row r="21" spans="1:6" ht="15">
      <c r="A21" t="s">
        <v>63</v>
      </c>
      <c r="B21" t="s">
        <v>8</v>
      </c>
      <c r="C21" s="24">
        <v>1</v>
      </c>
      <c r="D21">
        <v>1</v>
      </c>
      <c r="E21">
        <v>349</v>
      </c>
      <c r="F21">
        <v>336172</v>
      </c>
    </row>
    <row r="22" spans="1:6" ht="15">
      <c r="A22" t="s">
        <v>64</v>
      </c>
      <c r="B22" t="s">
        <v>8</v>
      </c>
      <c r="C22" s="24">
        <v>1</v>
      </c>
      <c r="D22">
        <v>1</v>
      </c>
      <c r="E22">
        <v>299</v>
      </c>
      <c r="F22">
        <v>336740</v>
      </c>
    </row>
    <row r="23" spans="1:6" ht="15">
      <c r="A23" t="s">
        <v>65</v>
      </c>
      <c r="B23" t="s">
        <v>8</v>
      </c>
      <c r="C23" s="24">
        <v>1</v>
      </c>
      <c r="D23">
        <v>1</v>
      </c>
      <c r="E23">
        <v>389</v>
      </c>
      <c r="F23">
        <v>336572</v>
      </c>
    </row>
    <row r="24" spans="1:6" ht="15">
      <c r="A24" t="s">
        <v>66</v>
      </c>
      <c r="B24" t="s">
        <v>8</v>
      </c>
      <c r="C24" s="24">
        <v>1</v>
      </c>
      <c r="D24">
        <v>1</v>
      </c>
      <c r="E24">
        <v>349</v>
      </c>
      <c r="F24">
        <v>336575</v>
      </c>
    </row>
    <row r="25" spans="1:6" ht="15">
      <c r="A25" t="s">
        <v>67</v>
      </c>
      <c r="B25" t="s">
        <v>8</v>
      </c>
      <c r="C25" s="24">
        <v>1</v>
      </c>
      <c r="D25">
        <v>1</v>
      </c>
      <c r="E25">
        <v>329</v>
      </c>
      <c r="F25">
        <v>336171</v>
      </c>
    </row>
    <row r="26" spans="1:6" ht="15">
      <c r="A26" t="s">
        <v>68</v>
      </c>
      <c r="B26" t="s">
        <v>8</v>
      </c>
      <c r="C26" s="24">
        <v>1</v>
      </c>
      <c r="D26">
        <v>1</v>
      </c>
      <c r="E26">
        <v>499</v>
      </c>
      <c r="F26">
        <v>336568</v>
      </c>
    </row>
    <row r="27" spans="1:6" ht="15">
      <c r="A27" t="s">
        <v>69</v>
      </c>
      <c r="B27" t="s">
        <v>8</v>
      </c>
      <c r="C27" s="24">
        <v>1</v>
      </c>
      <c r="D27">
        <v>1</v>
      </c>
      <c r="E27">
        <v>350</v>
      </c>
      <c r="F27">
        <v>336579</v>
      </c>
    </row>
    <row r="28" spans="1:6" ht="15">
      <c r="A28" t="s">
        <v>70</v>
      </c>
      <c r="B28" t="s">
        <v>8</v>
      </c>
      <c r="C28" s="24">
        <v>1</v>
      </c>
      <c r="D28">
        <v>1</v>
      </c>
      <c r="E28">
        <v>320</v>
      </c>
      <c r="F28">
        <v>336580</v>
      </c>
    </row>
    <row r="29" spans="1:6" ht="15">
      <c r="A29" t="s">
        <v>71</v>
      </c>
      <c r="B29" t="s">
        <v>257</v>
      </c>
      <c r="C29" s="24">
        <v>40</v>
      </c>
      <c r="D29">
        <v>1</v>
      </c>
      <c r="E29">
        <v>600</v>
      </c>
      <c r="F29">
        <v>335530</v>
      </c>
    </row>
    <row r="30" spans="1:6" ht="15">
      <c r="A30" t="s">
        <v>72</v>
      </c>
      <c r="B30" t="s">
        <v>8</v>
      </c>
      <c r="C30" s="24">
        <v>1</v>
      </c>
      <c r="D30">
        <v>1</v>
      </c>
      <c r="E30">
        <v>450</v>
      </c>
      <c r="F30">
        <v>336173</v>
      </c>
    </row>
    <row r="31" spans="1:6" ht="15">
      <c r="A31" t="s">
        <v>73</v>
      </c>
      <c r="B31" t="s">
        <v>8</v>
      </c>
      <c r="C31" s="24">
        <v>1</v>
      </c>
      <c r="D31">
        <v>1</v>
      </c>
      <c r="E31">
        <v>350</v>
      </c>
      <c r="F31">
        <v>336457</v>
      </c>
    </row>
    <row r="32" spans="1:6" ht="15">
      <c r="A32" t="s">
        <v>74</v>
      </c>
      <c r="B32" t="s">
        <v>8</v>
      </c>
      <c r="C32" s="24">
        <v>1</v>
      </c>
      <c r="D32">
        <v>1</v>
      </c>
      <c r="E32">
        <v>370</v>
      </c>
      <c r="F32">
        <v>336216</v>
      </c>
    </row>
    <row r="33" spans="1:6" ht="15">
      <c r="A33" t="s">
        <v>75</v>
      </c>
      <c r="B33" t="s">
        <v>8</v>
      </c>
      <c r="C33" s="24">
        <v>1</v>
      </c>
      <c r="D33">
        <v>1</v>
      </c>
      <c r="E33">
        <v>285</v>
      </c>
      <c r="F33">
        <v>336184</v>
      </c>
    </row>
    <row r="34" spans="1:6" ht="15">
      <c r="A34" t="s">
        <v>76</v>
      </c>
      <c r="B34" t="s">
        <v>8</v>
      </c>
      <c r="C34" s="24">
        <v>1</v>
      </c>
      <c r="D34">
        <v>1</v>
      </c>
      <c r="E34">
        <v>320</v>
      </c>
      <c r="F34">
        <v>336187</v>
      </c>
    </row>
    <row r="35" spans="1:6" ht="15">
      <c r="A35" t="s">
        <v>77</v>
      </c>
      <c r="B35" t="s">
        <v>8</v>
      </c>
      <c r="C35" s="24">
        <v>1</v>
      </c>
      <c r="D35">
        <v>1</v>
      </c>
      <c r="E35">
        <v>125</v>
      </c>
      <c r="F35">
        <v>336351</v>
      </c>
    </row>
    <row r="36" spans="1:6" ht="15">
      <c r="A36" t="s">
        <v>78</v>
      </c>
      <c r="B36" t="s">
        <v>257</v>
      </c>
      <c r="C36" s="24">
        <v>18</v>
      </c>
      <c r="D36">
        <v>1</v>
      </c>
      <c r="E36">
        <v>358.2</v>
      </c>
      <c r="F36">
        <v>336243</v>
      </c>
    </row>
    <row r="37" spans="1:6" ht="15">
      <c r="A37" t="s">
        <v>79</v>
      </c>
      <c r="B37" t="s">
        <v>257</v>
      </c>
      <c r="C37" s="24">
        <v>18</v>
      </c>
      <c r="D37">
        <v>1</v>
      </c>
      <c r="E37">
        <v>358.2</v>
      </c>
      <c r="F37">
        <v>350803</v>
      </c>
    </row>
    <row r="38" spans="1:6" ht="15">
      <c r="A38" t="s">
        <v>80</v>
      </c>
      <c r="B38" t="s">
        <v>8</v>
      </c>
      <c r="C38" s="24">
        <v>1</v>
      </c>
      <c r="D38">
        <v>1</v>
      </c>
      <c r="E38">
        <v>310</v>
      </c>
      <c r="F38">
        <v>336599</v>
      </c>
    </row>
    <row r="39" spans="1:6" ht="15">
      <c r="A39" t="s">
        <v>81</v>
      </c>
      <c r="B39" t="s">
        <v>8</v>
      </c>
      <c r="C39" s="24">
        <v>1</v>
      </c>
      <c r="D39">
        <v>1</v>
      </c>
      <c r="E39">
        <v>399</v>
      </c>
      <c r="F39">
        <v>336218</v>
      </c>
    </row>
    <row r="40" spans="1:6" ht="15">
      <c r="A40" t="s">
        <v>82</v>
      </c>
      <c r="B40" t="s">
        <v>8</v>
      </c>
      <c r="C40" s="24">
        <v>1</v>
      </c>
      <c r="D40">
        <v>1</v>
      </c>
      <c r="E40">
        <v>389</v>
      </c>
      <c r="F40">
        <v>336222</v>
      </c>
    </row>
    <row r="41" spans="1:6" ht="15">
      <c r="A41" t="s">
        <v>83</v>
      </c>
      <c r="B41" t="s">
        <v>8</v>
      </c>
      <c r="C41" s="24">
        <v>1</v>
      </c>
      <c r="D41">
        <v>1</v>
      </c>
      <c r="E41">
        <v>430</v>
      </c>
      <c r="F41">
        <v>336170</v>
      </c>
    </row>
    <row r="42" spans="1:6" ht="15">
      <c r="A42" t="s">
        <v>84</v>
      </c>
      <c r="B42" t="s">
        <v>257</v>
      </c>
      <c r="C42" s="24">
        <v>60</v>
      </c>
      <c r="D42">
        <v>1</v>
      </c>
      <c r="E42">
        <v>1194</v>
      </c>
      <c r="F42">
        <v>336258</v>
      </c>
    </row>
    <row r="43" spans="1:6" ht="15">
      <c r="A43" t="s">
        <v>84</v>
      </c>
      <c r="B43" t="s">
        <v>257</v>
      </c>
      <c r="C43" s="24">
        <v>60</v>
      </c>
      <c r="D43">
        <v>1</v>
      </c>
      <c r="E43">
        <v>1194</v>
      </c>
      <c r="F43">
        <v>336258</v>
      </c>
    </row>
    <row r="44" spans="1:6" ht="15">
      <c r="A44" t="s">
        <v>85</v>
      </c>
      <c r="B44" t="s">
        <v>257</v>
      </c>
      <c r="C44" s="24">
        <v>60</v>
      </c>
      <c r="D44">
        <v>1</v>
      </c>
      <c r="E44">
        <v>654</v>
      </c>
      <c r="F44">
        <v>336263</v>
      </c>
    </row>
    <row r="45" spans="1:6" ht="15">
      <c r="A45" t="s">
        <v>86</v>
      </c>
      <c r="B45" t="s">
        <v>257</v>
      </c>
      <c r="C45" s="24">
        <v>60</v>
      </c>
      <c r="D45">
        <v>1</v>
      </c>
      <c r="E45">
        <v>654</v>
      </c>
      <c r="F45">
        <v>336266</v>
      </c>
    </row>
    <row r="46" spans="1:6" ht="15">
      <c r="A46" t="s">
        <v>87</v>
      </c>
      <c r="B46" t="s">
        <v>8</v>
      </c>
      <c r="C46" s="24">
        <v>1</v>
      </c>
      <c r="D46">
        <v>1</v>
      </c>
      <c r="E46">
        <v>375</v>
      </c>
      <c r="F46">
        <v>336564</v>
      </c>
    </row>
    <row r="47" spans="1:6" ht="15">
      <c r="A47" t="s">
        <v>88</v>
      </c>
      <c r="B47" t="s">
        <v>8</v>
      </c>
      <c r="C47" s="24">
        <v>1</v>
      </c>
      <c r="D47">
        <v>1</v>
      </c>
      <c r="E47">
        <v>355</v>
      </c>
      <c r="F47">
        <v>336456</v>
      </c>
    </row>
    <row r="48" spans="1:6" ht="15">
      <c r="A48" t="s">
        <v>89</v>
      </c>
      <c r="B48" t="s">
        <v>8</v>
      </c>
      <c r="C48" s="24">
        <v>1</v>
      </c>
      <c r="D48">
        <v>1</v>
      </c>
      <c r="E48">
        <v>390</v>
      </c>
      <c r="F48">
        <v>336439</v>
      </c>
    </row>
    <row r="49" spans="1:6" ht="15">
      <c r="A49" t="s">
        <v>90</v>
      </c>
      <c r="B49" t="s">
        <v>8</v>
      </c>
      <c r="C49" s="24">
        <v>1</v>
      </c>
      <c r="D49">
        <v>1</v>
      </c>
      <c r="E49">
        <v>375</v>
      </c>
      <c r="F49">
        <v>336566</v>
      </c>
    </row>
    <row r="50" spans="1:6" ht="15">
      <c r="A50" t="s">
        <v>91</v>
      </c>
      <c r="B50" t="s">
        <v>8</v>
      </c>
      <c r="C50" s="24">
        <v>1</v>
      </c>
      <c r="D50">
        <v>1</v>
      </c>
      <c r="E50">
        <v>330</v>
      </c>
      <c r="F50">
        <v>336250</v>
      </c>
    </row>
    <row r="51" spans="1:6" ht="15">
      <c r="A51" t="s">
        <v>92</v>
      </c>
      <c r="B51" t="s">
        <v>8</v>
      </c>
      <c r="C51" s="24">
        <v>1</v>
      </c>
      <c r="D51">
        <v>1</v>
      </c>
      <c r="E51">
        <v>370</v>
      </c>
      <c r="F51">
        <v>336574</v>
      </c>
    </row>
    <row r="52" spans="1:6" ht="15">
      <c r="A52" t="s">
        <v>93</v>
      </c>
      <c r="B52" t="s">
        <v>8</v>
      </c>
      <c r="C52" s="24">
        <v>1</v>
      </c>
      <c r="D52">
        <v>1</v>
      </c>
      <c r="E52">
        <v>299</v>
      </c>
      <c r="F52">
        <v>336594</v>
      </c>
    </row>
    <row r="53" spans="1:6" ht="15">
      <c r="A53" t="s">
        <v>94</v>
      </c>
      <c r="B53" t="s">
        <v>8</v>
      </c>
      <c r="C53" s="24">
        <v>1</v>
      </c>
      <c r="D53">
        <v>1</v>
      </c>
      <c r="E53">
        <v>350</v>
      </c>
      <c r="F53">
        <v>336433</v>
      </c>
    </row>
    <row r="54" spans="1:6" ht="15">
      <c r="A54" t="s">
        <v>95</v>
      </c>
      <c r="B54" t="s">
        <v>8</v>
      </c>
      <c r="C54" s="24">
        <v>1</v>
      </c>
      <c r="D54">
        <v>1</v>
      </c>
      <c r="E54">
        <v>380</v>
      </c>
      <c r="F54">
        <v>336577</v>
      </c>
    </row>
    <row r="55" spans="1:6" ht="15">
      <c r="A55" t="s">
        <v>96</v>
      </c>
      <c r="B55" t="s">
        <v>8</v>
      </c>
      <c r="C55" s="24">
        <v>1</v>
      </c>
      <c r="D55">
        <v>1</v>
      </c>
      <c r="E55">
        <v>299</v>
      </c>
      <c r="F55">
        <v>336593</v>
      </c>
    </row>
    <row r="56" spans="1:6" ht="15">
      <c r="A56" t="s">
        <v>97</v>
      </c>
      <c r="B56" t="s">
        <v>8</v>
      </c>
      <c r="C56" s="24">
        <v>1</v>
      </c>
      <c r="D56">
        <v>1</v>
      </c>
      <c r="E56">
        <v>380</v>
      </c>
      <c r="F56">
        <v>336568</v>
      </c>
    </row>
    <row r="57" spans="1:6" ht="15">
      <c r="A57" t="s">
        <v>98</v>
      </c>
      <c r="B57" t="s">
        <v>8</v>
      </c>
      <c r="C57" s="24">
        <v>1</v>
      </c>
      <c r="D57">
        <v>1</v>
      </c>
      <c r="E57">
        <v>399</v>
      </c>
      <c r="F57">
        <v>336565</v>
      </c>
    </row>
    <row r="58" spans="1:6" ht="15">
      <c r="A58" t="s">
        <v>99</v>
      </c>
      <c r="B58" t="s">
        <v>8</v>
      </c>
      <c r="C58" s="24">
        <v>9</v>
      </c>
      <c r="D58">
        <v>1</v>
      </c>
      <c r="E58">
        <v>279</v>
      </c>
      <c r="F58">
        <v>336780</v>
      </c>
    </row>
    <row r="59" spans="1:6" ht="15">
      <c r="A59" t="s">
        <v>100</v>
      </c>
      <c r="B59" t="s">
        <v>1</v>
      </c>
      <c r="C59" s="24">
        <v>2.5</v>
      </c>
      <c r="D59">
        <v>2.5</v>
      </c>
      <c r="E59">
        <v>70</v>
      </c>
      <c r="F59">
        <v>429634</v>
      </c>
    </row>
    <row r="60" spans="1:6" ht="15">
      <c r="A60" t="s">
        <v>101</v>
      </c>
      <c r="B60" t="s">
        <v>1</v>
      </c>
      <c r="C60" s="24">
        <v>2.5</v>
      </c>
      <c r="D60">
        <v>10</v>
      </c>
      <c r="E60">
        <v>49.9</v>
      </c>
      <c r="F60">
        <v>418025</v>
      </c>
    </row>
    <row r="61" spans="1:6" ht="15">
      <c r="A61" t="s">
        <v>102</v>
      </c>
      <c r="B61" t="s">
        <v>1</v>
      </c>
      <c r="C61" s="24">
        <v>2.5</v>
      </c>
      <c r="D61">
        <v>10</v>
      </c>
      <c r="E61">
        <v>39.9</v>
      </c>
      <c r="F61">
        <v>414200</v>
      </c>
    </row>
    <row r="62" spans="1:6" ht="15">
      <c r="A62" t="s">
        <v>103</v>
      </c>
      <c r="B62" t="s">
        <v>1</v>
      </c>
      <c r="C62" s="24">
        <v>2.5</v>
      </c>
      <c r="D62">
        <v>10</v>
      </c>
      <c r="E62">
        <v>39.9</v>
      </c>
      <c r="F62">
        <v>316701</v>
      </c>
    </row>
    <row r="63" spans="1:6" ht="15">
      <c r="A63" t="s">
        <v>104</v>
      </c>
      <c r="B63" t="s">
        <v>1</v>
      </c>
      <c r="C63" s="24">
        <v>1</v>
      </c>
      <c r="D63">
        <v>1</v>
      </c>
      <c r="E63">
        <v>119</v>
      </c>
      <c r="F63">
        <v>429609</v>
      </c>
    </row>
    <row r="64" spans="1:6" ht="15">
      <c r="A64" t="s">
        <v>105</v>
      </c>
      <c r="B64" t="s">
        <v>1</v>
      </c>
      <c r="C64" s="24">
        <v>0.5</v>
      </c>
      <c r="D64">
        <v>0.5</v>
      </c>
      <c r="E64">
        <v>199.9</v>
      </c>
      <c r="F64">
        <v>452720</v>
      </c>
    </row>
    <row r="65" spans="1:6" ht="15">
      <c r="A65" t="s">
        <v>106</v>
      </c>
      <c r="B65" t="s">
        <v>1</v>
      </c>
      <c r="C65" s="24">
        <v>2.5</v>
      </c>
      <c r="D65">
        <v>10</v>
      </c>
      <c r="E65">
        <v>38.9</v>
      </c>
      <c r="F65">
        <v>340293</v>
      </c>
    </row>
    <row r="66" spans="1:6" ht="15">
      <c r="A66" t="s">
        <v>107</v>
      </c>
      <c r="B66" t="s">
        <v>1</v>
      </c>
      <c r="C66" s="24">
        <v>1</v>
      </c>
      <c r="D66">
        <v>1</v>
      </c>
      <c r="E66">
        <v>62</v>
      </c>
      <c r="F66">
        <v>426116</v>
      </c>
    </row>
    <row r="67" spans="1:6" ht="15">
      <c r="A67" t="s">
        <v>108</v>
      </c>
      <c r="B67" t="s">
        <v>1</v>
      </c>
      <c r="C67" s="24">
        <v>2.5</v>
      </c>
      <c r="D67">
        <v>10</v>
      </c>
      <c r="E67">
        <v>39.9</v>
      </c>
      <c r="F67">
        <v>450114</v>
      </c>
    </row>
    <row r="68" spans="1:6" ht="15">
      <c r="A68" t="s">
        <v>109</v>
      </c>
      <c r="B68" t="s">
        <v>1</v>
      </c>
      <c r="C68" s="24">
        <v>2.5</v>
      </c>
      <c r="D68">
        <v>10</v>
      </c>
      <c r="E68">
        <v>38</v>
      </c>
      <c r="F68">
        <v>450115</v>
      </c>
    </row>
    <row r="69" spans="1:6" ht="15">
      <c r="A69" t="s">
        <v>110</v>
      </c>
      <c r="B69" t="s">
        <v>1</v>
      </c>
      <c r="C69" s="24">
        <v>2.5</v>
      </c>
      <c r="D69">
        <v>10</v>
      </c>
      <c r="E69">
        <v>39.9</v>
      </c>
      <c r="F69">
        <v>452090</v>
      </c>
    </row>
    <row r="70" spans="1:6" ht="15">
      <c r="A70" t="s">
        <v>111</v>
      </c>
      <c r="B70" t="s">
        <v>1</v>
      </c>
      <c r="C70" s="24">
        <v>2.5</v>
      </c>
      <c r="D70">
        <v>10</v>
      </c>
      <c r="E70">
        <v>31.5</v>
      </c>
      <c r="F70">
        <v>450145</v>
      </c>
    </row>
    <row r="71" spans="1:6" ht="15">
      <c r="A71" t="s">
        <v>112</v>
      </c>
      <c r="B71" t="s">
        <v>1</v>
      </c>
      <c r="C71" s="24">
        <v>2</v>
      </c>
      <c r="D71">
        <v>12</v>
      </c>
      <c r="E71">
        <v>48.5</v>
      </c>
      <c r="F71">
        <v>450892</v>
      </c>
    </row>
    <row r="72" spans="1:6" ht="15">
      <c r="A72" t="s">
        <v>113</v>
      </c>
      <c r="B72" t="s">
        <v>1</v>
      </c>
      <c r="C72" s="24">
        <v>2.5</v>
      </c>
      <c r="D72">
        <v>10</v>
      </c>
      <c r="E72">
        <v>45.5</v>
      </c>
      <c r="F72">
        <v>450864</v>
      </c>
    </row>
    <row r="73" spans="1:6" ht="15">
      <c r="A73" t="s">
        <v>114</v>
      </c>
      <c r="B73" t="s">
        <v>1</v>
      </c>
      <c r="C73" s="24">
        <v>2.5</v>
      </c>
      <c r="D73">
        <v>10</v>
      </c>
      <c r="E73">
        <v>33</v>
      </c>
      <c r="F73">
        <v>418515</v>
      </c>
    </row>
    <row r="74" spans="1:6" ht="15">
      <c r="A74" t="s">
        <v>115</v>
      </c>
      <c r="B74" t="s">
        <v>257</v>
      </c>
      <c r="C74" s="24">
        <v>5</v>
      </c>
      <c r="D74">
        <v>1</v>
      </c>
      <c r="E74">
        <v>165</v>
      </c>
      <c r="F74">
        <v>650513</v>
      </c>
    </row>
    <row r="75" spans="1:6" ht="15">
      <c r="A75" t="s">
        <v>116</v>
      </c>
      <c r="B75" t="s">
        <v>257</v>
      </c>
      <c r="C75" s="24">
        <v>5</v>
      </c>
      <c r="D75">
        <v>1</v>
      </c>
      <c r="E75">
        <v>165</v>
      </c>
      <c r="F75">
        <v>650512</v>
      </c>
    </row>
    <row r="76" spans="1:6" ht="15">
      <c r="A76" t="s">
        <v>117</v>
      </c>
      <c r="B76" t="s">
        <v>1</v>
      </c>
      <c r="C76" s="24">
        <v>2.5</v>
      </c>
      <c r="D76">
        <v>2.5</v>
      </c>
      <c r="E76">
        <v>58</v>
      </c>
      <c r="F76">
        <v>405012</v>
      </c>
    </row>
    <row r="77" spans="1:6" ht="15">
      <c r="A77" t="s">
        <v>118</v>
      </c>
      <c r="B77" t="s">
        <v>1</v>
      </c>
      <c r="C77" s="24">
        <v>2.5</v>
      </c>
      <c r="D77">
        <v>10</v>
      </c>
      <c r="E77">
        <v>25</v>
      </c>
      <c r="F77">
        <v>414130</v>
      </c>
    </row>
    <row r="78" spans="1:6" ht="15">
      <c r="A78" t="s">
        <v>119</v>
      </c>
      <c r="B78" t="s">
        <v>257</v>
      </c>
      <c r="C78" s="24">
        <v>60</v>
      </c>
      <c r="D78">
        <v>1</v>
      </c>
      <c r="E78">
        <v>480</v>
      </c>
      <c r="F78">
        <v>336331</v>
      </c>
    </row>
    <row r="79" spans="1:6" ht="15">
      <c r="A79" t="s">
        <v>120</v>
      </c>
      <c r="B79" t="s">
        <v>257</v>
      </c>
      <c r="C79" s="24">
        <v>60</v>
      </c>
      <c r="D79">
        <v>1</v>
      </c>
      <c r="E79">
        <v>480</v>
      </c>
      <c r="F79">
        <v>336332</v>
      </c>
    </row>
    <row r="80" spans="1:6" ht="15">
      <c r="A80" t="s">
        <v>121</v>
      </c>
      <c r="B80" t="s">
        <v>257</v>
      </c>
      <c r="C80" s="24">
        <v>60</v>
      </c>
      <c r="D80">
        <v>1</v>
      </c>
      <c r="E80">
        <v>480</v>
      </c>
      <c r="F80">
        <v>336275</v>
      </c>
    </row>
    <row r="81" spans="1:6" ht="15">
      <c r="A81" t="s">
        <v>122</v>
      </c>
      <c r="B81" t="s">
        <v>257</v>
      </c>
      <c r="C81" s="24">
        <v>30</v>
      </c>
      <c r="D81">
        <v>1</v>
      </c>
      <c r="E81">
        <v>225</v>
      </c>
      <c r="F81">
        <v>337002</v>
      </c>
    </row>
    <row r="82" spans="1:6" ht="15">
      <c r="A82" t="s">
        <v>123</v>
      </c>
      <c r="B82" t="s">
        <v>257</v>
      </c>
      <c r="C82" s="24">
        <v>30</v>
      </c>
      <c r="D82">
        <v>1</v>
      </c>
      <c r="E82">
        <v>225</v>
      </c>
      <c r="F82">
        <v>337004</v>
      </c>
    </row>
    <row r="83" spans="1:6" ht="15">
      <c r="A83" t="s">
        <v>124</v>
      </c>
      <c r="B83" t="s">
        <v>257</v>
      </c>
      <c r="C83" s="24">
        <v>30</v>
      </c>
      <c r="D83">
        <v>1</v>
      </c>
      <c r="E83">
        <v>225</v>
      </c>
      <c r="F83">
        <v>337006</v>
      </c>
    </row>
    <row r="84" spans="1:6" ht="15">
      <c r="A84" t="s">
        <v>125</v>
      </c>
      <c r="B84" t="s">
        <v>1</v>
      </c>
      <c r="C84" s="24">
        <v>4</v>
      </c>
      <c r="D84">
        <v>10</v>
      </c>
      <c r="E84">
        <v>38</v>
      </c>
      <c r="F84">
        <v>418513</v>
      </c>
    </row>
    <row r="85" spans="1:6" ht="15">
      <c r="A85" t="s">
        <v>126</v>
      </c>
      <c r="B85" t="s">
        <v>1</v>
      </c>
      <c r="C85" s="24">
        <v>4</v>
      </c>
      <c r="D85">
        <v>10</v>
      </c>
      <c r="E85">
        <v>42</v>
      </c>
      <c r="F85">
        <v>414096</v>
      </c>
    </row>
    <row r="86" spans="1:6" ht="15">
      <c r="A86" t="s">
        <v>127</v>
      </c>
      <c r="B86" t="s">
        <v>1</v>
      </c>
      <c r="C86" s="24">
        <v>4</v>
      </c>
      <c r="D86">
        <v>10</v>
      </c>
      <c r="E86">
        <v>29.5</v>
      </c>
      <c r="F86">
        <v>418511</v>
      </c>
    </row>
    <row r="87" spans="1:6" ht="15">
      <c r="A87" t="s">
        <v>128</v>
      </c>
      <c r="B87" t="s">
        <v>1</v>
      </c>
      <c r="C87" s="24">
        <v>10</v>
      </c>
      <c r="D87">
        <v>25</v>
      </c>
      <c r="E87">
        <v>45.5</v>
      </c>
      <c r="F87">
        <v>416270</v>
      </c>
    </row>
    <row r="88" spans="1:6" ht="15">
      <c r="A88" t="s">
        <v>129</v>
      </c>
      <c r="B88" t="s">
        <v>1</v>
      </c>
      <c r="C88" s="24">
        <v>1</v>
      </c>
      <c r="D88">
        <v>2.5</v>
      </c>
      <c r="E88">
        <v>89</v>
      </c>
      <c r="F88">
        <v>421610</v>
      </c>
    </row>
    <row r="89" spans="1:6" ht="15">
      <c r="A89" t="s">
        <v>130</v>
      </c>
      <c r="B89" t="s">
        <v>1</v>
      </c>
      <c r="C89" s="24">
        <v>15</v>
      </c>
      <c r="D89">
        <v>15</v>
      </c>
      <c r="E89">
        <v>35</v>
      </c>
      <c r="F89">
        <v>336017</v>
      </c>
    </row>
    <row r="90" spans="1:6" ht="15">
      <c r="A90" t="s">
        <v>131</v>
      </c>
      <c r="B90" t="s">
        <v>1</v>
      </c>
      <c r="C90" s="24">
        <v>2.5</v>
      </c>
      <c r="D90">
        <v>2.5</v>
      </c>
      <c r="E90">
        <v>239</v>
      </c>
      <c r="F90">
        <v>191099</v>
      </c>
    </row>
    <row r="91" spans="1:6" ht="15">
      <c r="A91" t="s">
        <v>132</v>
      </c>
      <c r="B91" t="s">
        <v>1</v>
      </c>
      <c r="C91" s="24">
        <v>5</v>
      </c>
      <c r="D91">
        <v>5</v>
      </c>
      <c r="E91">
        <v>169.9</v>
      </c>
      <c r="F91">
        <v>167024</v>
      </c>
    </row>
    <row r="92" spans="1:6" ht="15">
      <c r="A92" t="s">
        <v>133</v>
      </c>
      <c r="B92" t="s">
        <v>1</v>
      </c>
      <c r="C92" s="24">
        <v>2.5</v>
      </c>
      <c r="D92">
        <v>2.5</v>
      </c>
      <c r="E92">
        <v>125</v>
      </c>
      <c r="F92">
        <v>405030</v>
      </c>
    </row>
    <row r="93" spans="1:6" ht="15">
      <c r="A93" t="s">
        <v>134</v>
      </c>
      <c r="B93" t="s">
        <v>1</v>
      </c>
      <c r="C93" s="24">
        <v>2.5</v>
      </c>
      <c r="D93">
        <v>2.5</v>
      </c>
      <c r="E93">
        <v>70</v>
      </c>
      <c r="F93">
        <v>405048</v>
      </c>
    </row>
    <row r="94" spans="1:6" ht="15">
      <c r="A94" t="s">
        <v>135</v>
      </c>
      <c r="B94" t="s">
        <v>1</v>
      </c>
      <c r="C94" s="24">
        <v>2.5</v>
      </c>
      <c r="D94">
        <v>2.5</v>
      </c>
      <c r="E94">
        <v>32</v>
      </c>
      <c r="F94">
        <v>418020</v>
      </c>
    </row>
    <row r="95" spans="1:6" ht="15">
      <c r="A95" t="s">
        <v>136</v>
      </c>
      <c r="B95" t="s">
        <v>1</v>
      </c>
      <c r="C95" s="24">
        <v>2.5</v>
      </c>
      <c r="D95">
        <v>2.5</v>
      </c>
      <c r="E95">
        <v>37</v>
      </c>
      <c r="F95">
        <v>418005</v>
      </c>
    </row>
    <row r="96" spans="1:6" ht="15">
      <c r="A96" t="s">
        <v>137</v>
      </c>
      <c r="B96" t="s">
        <v>1</v>
      </c>
      <c r="C96" s="24">
        <v>2.5</v>
      </c>
      <c r="D96">
        <v>2.5</v>
      </c>
      <c r="E96">
        <v>49.9</v>
      </c>
      <c r="F96">
        <v>428957</v>
      </c>
    </row>
    <row r="97" spans="1:6" ht="15">
      <c r="A97" t="s">
        <v>138</v>
      </c>
      <c r="B97" t="s">
        <v>1</v>
      </c>
      <c r="C97" s="24">
        <v>2.5</v>
      </c>
      <c r="D97">
        <v>10</v>
      </c>
      <c r="E97">
        <v>23.5</v>
      </c>
      <c r="F97">
        <v>414170</v>
      </c>
    </row>
    <row r="98" spans="1:6" ht="15">
      <c r="A98" t="s">
        <v>139</v>
      </c>
      <c r="B98" t="s">
        <v>1</v>
      </c>
      <c r="C98" s="24">
        <v>5</v>
      </c>
      <c r="D98">
        <v>5</v>
      </c>
      <c r="E98">
        <v>175</v>
      </c>
      <c r="F98">
        <v>166970</v>
      </c>
    </row>
    <row r="99" spans="1:6" ht="15">
      <c r="A99" t="s">
        <v>140</v>
      </c>
      <c r="B99" t="s">
        <v>1</v>
      </c>
      <c r="C99" s="24">
        <v>7.5</v>
      </c>
      <c r="D99">
        <v>7.5</v>
      </c>
      <c r="E99">
        <v>149</v>
      </c>
      <c r="F99">
        <v>138070</v>
      </c>
    </row>
    <row r="100" spans="1:6" ht="15">
      <c r="A100" t="s">
        <v>141</v>
      </c>
      <c r="B100" t="s">
        <v>1</v>
      </c>
      <c r="C100" s="24">
        <v>5</v>
      </c>
      <c r="D100">
        <v>7.5</v>
      </c>
      <c r="E100">
        <v>149</v>
      </c>
      <c r="F100">
        <v>230062</v>
      </c>
    </row>
    <row r="101" spans="1:6" ht="15">
      <c r="A101" t="s">
        <v>142</v>
      </c>
      <c r="B101" t="s">
        <v>1</v>
      </c>
      <c r="C101" s="24">
        <v>3</v>
      </c>
      <c r="D101">
        <v>7.5</v>
      </c>
      <c r="E101">
        <v>149</v>
      </c>
      <c r="F101">
        <v>342246</v>
      </c>
    </row>
    <row r="102" spans="1:6" ht="15">
      <c r="A102" t="s">
        <v>143</v>
      </c>
      <c r="B102" t="s">
        <v>1</v>
      </c>
      <c r="C102" s="24">
        <v>4.95</v>
      </c>
      <c r="D102">
        <v>7.5</v>
      </c>
      <c r="E102">
        <v>149</v>
      </c>
      <c r="F102">
        <v>138093</v>
      </c>
    </row>
    <row r="103" spans="1:6" ht="15">
      <c r="A103" t="s">
        <v>144</v>
      </c>
      <c r="B103" t="s">
        <v>1</v>
      </c>
      <c r="C103" s="24">
        <v>3.5</v>
      </c>
      <c r="D103">
        <v>7.5</v>
      </c>
      <c r="E103">
        <v>149</v>
      </c>
      <c r="F103">
        <v>342045</v>
      </c>
    </row>
    <row r="104" spans="1:6" ht="15">
      <c r="A104" t="s">
        <v>145</v>
      </c>
      <c r="B104" t="s">
        <v>257</v>
      </c>
      <c r="C104" s="24">
        <v>60</v>
      </c>
      <c r="D104">
        <v>1</v>
      </c>
      <c r="E104">
        <v>480</v>
      </c>
      <c r="F104">
        <v>337307</v>
      </c>
    </row>
    <row r="105" spans="1:6" ht="15">
      <c r="A105" t="s">
        <v>146</v>
      </c>
      <c r="B105" t="s">
        <v>1</v>
      </c>
      <c r="C105" s="24">
        <v>8</v>
      </c>
      <c r="D105">
        <v>8</v>
      </c>
      <c r="E105">
        <v>49</v>
      </c>
      <c r="F105">
        <v>414153</v>
      </c>
    </row>
    <row r="106" spans="1:6" ht="15">
      <c r="A106" t="s">
        <v>147</v>
      </c>
      <c r="B106" t="s">
        <v>1</v>
      </c>
      <c r="C106" s="24">
        <v>2.5</v>
      </c>
      <c r="D106">
        <v>2.5</v>
      </c>
      <c r="E106">
        <v>55</v>
      </c>
      <c r="F106">
        <v>414161</v>
      </c>
    </row>
    <row r="107" spans="1:6" ht="15">
      <c r="A107" t="s">
        <v>148</v>
      </c>
      <c r="B107" t="s">
        <v>1</v>
      </c>
      <c r="C107" s="24">
        <v>3</v>
      </c>
      <c r="D107">
        <v>3</v>
      </c>
      <c r="E107">
        <v>119</v>
      </c>
      <c r="F107">
        <v>721110</v>
      </c>
    </row>
    <row r="108" spans="1:6" ht="15">
      <c r="A108" t="s">
        <v>149</v>
      </c>
      <c r="B108" t="s">
        <v>257</v>
      </c>
      <c r="C108" s="24">
        <v>40</v>
      </c>
      <c r="D108">
        <v>1</v>
      </c>
      <c r="E108">
        <v>244</v>
      </c>
      <c r="F108">
        <v>337321</v>
      </c>
    </row>
    <row r="109" spans="1:6" ht="15">
      <c r="A109" t="s">
        <v>150</v>
      </c>
      <c r="B109" t="s">
        <v>257</v>
      </c>
      <c r="C109" s="24">
        <v>35</v>
      </c>
      <c r="D109">
        <v>1</v>
      </c>
      <c r="E109">
        <v>346.5</v>
      </c>
      <c r="F109">
        <v>335960</v>
      </c>
    </row>
    <row r="110" spans="1:6" ht="15">
      <c r="A110" t="s">
        <v>151</v>
      </c>
      <c r="B110" t="s">
        <v>257</v>
      </c>
      <c r="C110" s="24">
        <v>50</v>
      </c>
      <c r="D110">
        <v>1</v>
      </c>
      <c r="E110">
        <v>245.00000000000003</v>
      </c>
      <c r="F110">
        <v>335969</v>
      </c>
    </row>
    <row r="111" spans="1:6" ht="15">
      <c r="A111" t="s">
        <v>152</v>
      </c>
      <c r="B111" t="s">
        <v>257</v>
      </c>
      <c r="C111" s="24">
        <v>50</v>
      </c>
      <c r="D111">
        <v>1</v>
      </c>
      <c r="E111">
        <v>245.00000000000003</v>
      </c>
      <c r="F111">
        <v>335966</v>
      </c>
    </row>
    <row r="112" spans="1:6" ht="15">
      <c r="A112" t="s">
        <v>153</v>
      </c>
      <c r="B112" t="s">
        <v>257</v>
      </c>
      <c r="C112" s="24">
        <v>30</v>
      </c>
      <c r="D112">
        <v>1</v>
      </c>
      <c r="E112">
        <v>225</v>
      </c>
      <c r="F112">
        <v>335347</v>
      </c>
    </row>
    <row r="113" spans="1:6" ht="15">
      <c r="A113" t="s">
        <v>154</v>
      </c>
      <c r="B113" t="s">
        <v>257</v>
      </c>
      <c r="C113" s="24">
        <v>60</v>
      </c>
      <c r="D113">
        <v>1</v>
      </c>
      <c r="E113">
        <v>660</v>
      </c>
      <c r="F113">
        <v>335673</v>
      </c>
    </row>
    <row r="114" spans="1:6" ht="15">
      <c r="A114" t="s">
        <v>155</v>
      </c>
      <c r="B114" t="s">
        <v>257</v>
      </c>
      <c r="C114" s="24">
        <v>24</v>
      </c>
      <c r="D114">
        <v>1</v>
      </c>
      <c r="E114">
        <v>143.76</v>
      </c>
      <c r="F114">
        <v>335803</v>
      </c>
    </row>
    <row r="115" spans="1:6" ht="15">
      <c r="A115" t="s">
        <v>156</v>
      </c>
      <c r="B115" t="s">
        <v>257</v>
      </c>
      <c r="C115" s="24">
        <v>60</v>
      </c>
      <c r="D115">
        <v>1</v>
      </c>
      <c r="E115">
        <v>294</v>
      </c>
      <c r="F115">
        <v>335910</v>
      </c>
    </row>
    <row r="116" spans="1:6" ht="15">
      <c r="A116" t="s">
        <v>157</v>
      </c>
      <c r="B116" t="s">
        <v>257</v>
      </c>
      <c r="C116" s="24">
        <v>50</v>
      </c>
      <c r="D116">
        <v>1</v>
      </c>
      <c r="E116">
        <v>499.5</v>
      </c>
      <c r="F116">
        <v>335913</v>
      </c>
    </row>
    <row r="117" spans="1:6" ht="15">
      <c r="A117" t="s">
        <v>158</v>
      </c>
      <c r="B117" t="s">
        <v>257</v>
      </c>
      <c r="C117" s="24">
        <v>40</v>
      </c>
      <c r="D117">
        <v>1</v>
      </c>
      <c r="E117">
        <v>436</v>
      </c>
      <c r="F117">
        <v>337514</v>
      </c>
    </row>
    <row r="118" spans="1:6" ht="15">
      <c r="A118" t="s">
        <v>159</v>
      </c>
      <c r="B118" t="s">
        <v>257</v>
      </c>
      <c r="C118" s="24">
        <v>60</v>
      </c>
      <c r="D118">
        <v>1</v>
      </c>
      <c r="E118">
        <v>654</v>
      </c>
      <c r="F118">
        <v>335943</v>
      </c>
    </row>
    <row r="119" spans="1:6" ht="15">
      <c r="A119" t="s">
        <v>160</v>
      </c>
      <c r="B119" t="s">
        <v>257</v>
      </c>
      <c r="C119" s="24">
        <v>100</v>
      </c>
      <c r="D119">
        <v>1</v>
      </c>
      <c r="E119">
        <v>790</v>
      </c>
      <c r="F119">
        <v>336851</v>
      </c>
    </row>
    <row r="120" spans="1:6" ht="15">
      <c r="A120" t="s">
        <v>161</v>
      </c>
      <c r="B120" t="s">
        <v>257</v>
      </c>
      <c r="C120" s="24">
        <v>48</v>
      </c>
      <c r="D120">
        <v>1</v>
      </c>
      <c r="E120">
        <v>475.20000000000005</v>
      </c>
      <c r="F120">
        <v>335592</v>
      </c>
    </row>
    <row r="121" spans="1:6" ht="15">
      <c r="A121" t="s">
        <v>162</v>
      </c>
      <c r="B121" t="s">
        <v>257</v>
      </c>
      <c r="C121" s="24">
        <v>120</v>
      </c>
      <c r="D121">
        <v>1</v>
      </c>
      <c r="E121">
        <v>720</v>
      </c>
      <c r="F121">
        <v>335907</v>
      </c>
    </row>
    <row r="122" spans="1:6" ht="15">
      <c r="A122" t="s">
        <v>163</v>
      </c>
      <c r="B122" t="s">
        <v>257</v>
      </c>
      <c r="C122" s="24">
        <v>120</v>
      </c>
      <c r="D122">
        <v>1</v>
      </c>
      <c r="E122">
        <v>432</v>
      </c>
      <c r="F122">
        <v>335903</v>
      </c>
    </row>
    <row r="123" spans="1:6" ht="15">
      <c r="A123" t="s">
        <v>261</v>
      </c>
      <c r="B123" t="s">
        <v>257</v>
      </c>
      <c r="C123" s="24">
        <v>92</v>
      </c>
      <c r="D123">
        <v>1</v>
      </c>
      <c r="E123">
        <v>386.40000000000003</v>
      </c>
      <c r="F123">
        <v>337011</v>
      </c>
    </row>
    <row r="124" spans="1:6" ht="15">
      <c r="A124" t="s">
        <v>164</v>
      </c>
      <c r="B124" t="s">
        <v>257</v>
      </c>
      <c r="C124" s="24">
        <v>40</v>
      </c>
      <c r="D124">
        <v>1</v>
      </c>
      <c r="E124">
        <v>400</v>
      </c>
      <c r="F124">
        <v>335727</v>
      </c>
    </row>
    <row r="125" spans="1:6" ht="15">
      <c r="A125" t="s">
        <v>165</v>
      </c>
      <c r="B125" t="s">
        <v>257</v>
      </c>
      <c r="C125" s="24">
        <v>40</v>
      </c>
      <c r="D125">
        <v>1</v>
      </c>
      <c r="E125">
        <v>400</v>
      </c>
      <c r="F125">
        <v>335728</v>
      </c>
    </row>
    <row r="126" spans="1:6" ht="15">
      <c r="A126" t="s">
        <v>166</v>
      </c>
      <c r="B126" t="s">
        <v>257</v>
      </c>
      <c r="C126" s="24">
        <v>24</v>
      </c>
      <c r="D126">
        <v>1</v>
      </c>
      <c r="E126">
        <v>576</v>
      </c>
      <c r="F126">
        <v>335886</v>
      </c>
    </row>
    <row r="127" spans="1:6" ht="15">
      <c r="A127" t="s">
        <v>167</v>
      </c>
      <c r="B127" t="s">
        <v>257</v>
      </c>
      <c r="C127" s="24">
        <v>90</v>
      </c>
      <c r="D127">
        <v>1</v>
      </c>
      <c r="E127">
        <v>269.1</v>
      </c>
      <c r="F127">
        <v>335979</v>
      </c>
    </row>
    <row r="128" spans="1:6" ht="15">
      <c r="A128" t="s">
        <v>168</v>
      </c>
      <c r="B128" t="s">
        <v>257</v>
      </c>
      <c r="C128" s="24">
        <v>90</v>
      </c>
      <c r="D128">
        <v>1</v>
      </c>
      <c r="E128">
        <v>315</v>
      </c>
      <c r="F128">
        <v>335978</v>
      </c>
    </row>
    <row r="129" spans="1:6" ht="15">
      <c r="A129" t="s">
        <v>169</v>
      </c>
      <c r="B129" t="s">
        <v>257</v>
      </c>
      <c r="C129" s="24">
        <v>160</v>
      </c>
      <c r="D129">
        <v>1</v>
      </c>
      <c r="E129">
        <v>638.4000000000001</v>
      </c>
      <c r="F129">
        <v>335687</v>
      </c>
    </row>
    <row r="130" spans="1:6" ht="15">
      <c r="A130" t="s">
        <v>170</v>
      </c>
      <c r="B130" t="s">
        <v>257</v>
      </c>
      <c r="C130" s="24">
        <v>100</v>
      </c>
      <c r="D130">
        <v>1</v>
      </c>
      <c r="E130">
        <v>250</v>
      </c>
      <c r="F130">
        <v>335934</v>
      </c>
    </row>
    <row r="131" spans="1:6" ht="15">
      <c r="A131" t="s">
        <v>171</v>
      </c>
      <c r="B131" t="s">
        <v>257</v>
      </c>
      <c r="C131" s="24">
        <v>105</v>
      </c>
      <c r="D131">
        <v>1</v>
      </c>
      <c r="E131">
        <v>619.5</v>
      </c>
      <c r="F131">
        <v>336322</v>
      </c>
    </row>
    <row r="132" spans="1:6" ht="15">
      <c r="A132" t="s">
        <v>172</v>
      </c>
      <c r="B132" t="s">
        <v>257</v>
      </c>
      <c r="C132" s="24">
        <v>225</v>
      </c>
      <c r="D132">
        <v>1</v>
      </c>
      <c r="E132">
        <v>1575</v>
      </c>
      <c r="F132">
        <v>335844</v>
      </c>
    </row>
    <row r="133" spans="1:6" ht="15">
      <c r="A133" t="s">
        <v>173</v>
      </c>
      <c r="B133" t="s">
        <v>257</v>
      </c>
      <c r="C133" s="24">
        <v>125</v>
      </c>
      <c r="D133">
        <v>1</v>
      </c>
      <c r="E133">
        <v>623.75</v>
      </c>
      <c r="F133">
        <v>335861</v>
      </c>
    </row>
    <row r="134" spans="1:6" ht="15">
      <c r="A134" t="s">
        <v>174</v>
      </c>
      <c r="B134" t="s">
        <v>257</v>
      </c>
      <c r="C134" s="24">
        <v>125</v>
      </c>
      <c r="D134">
        <v>1</v>
      </c>
      <c r="E134">
        <v>623.75</v>
      </c>
      <c r="F134">
        <v>335859</v>
      </c>
    </row>
    <row r="135" spans="1:6" ht="15">
      <c r="A135" t="s">
        <v>175</v>
      </c>
      <c r="B135" t="s">
        <v>257</v>
      </c>
      <c r="C135" s="24">
        <v>125</v>
      </c>
      <c r="D135">
        <v>1</v>
      </c>
      <c r="E135">
        <v>623.75</v>
      </c>
      <c r="F135">
        <v>335858</v>
      </c>
    </row>
    <row r="136" spans="1:6" ht="15">
      <c r="A136" t="s">
        <v>176</v>
      </c>
      <c r="B136" t="s">
        <v>257</v>
      </c>
      <c r="C136" s="24">
        <v>125</v>
      </c>
      <c r="D136">
        <v>1</v>
      </c>
      <c r="E136">
        <v>623.75</v>
      </c>
      <c r="F136">
        <v>335860</v>
      </c>
    </row>
    <row r="137" spans="1:6" ht="15">
      <c r="A137" t="s">
        <v>177</v>
      </c>
      <c r="B137" t="s">
        <v>257</v>
      </c>
      <c r="C137" s="24">
        <v>54</v>
      </c>
      <c r="D137">
        <v>1</v>
      </c>
      <c r="E137">
        <v>269.46000000000004</v>
      </c>
      <c r="F137">
        <v>335807</v>
      </c>
    </row>
    <row r="138" spans="1:6" ht="15">
      <c r="A138" t="s">
        <v>178</v>
      </c>
      <c r="B138" t="s">
        <v>257</v>
      </c>
      <c r="C138" s="24">
        <v>36</v>
      </c>
      <c r="D138">
        <v>1</v>
      </c>
      <c r="E138">
        <v>248.4</v>
      </c>
      <c r="F138">
        <v>335821</v>
      </c>
    </row>
    <row r="139" spans="1:6" ht="15">
      <c r="A139" t="s">
        <v>179</v>
      </c>
      <c r="B139" t="s">
        <v>257</v>
      </c>
      <c r="C139" s="24">
        <v>68</v>
      </c>
      <c r="D139">
        <v>1</v>
      </c>
      <c r="E139">
        <v>578</v>
      </c>
      <c r="F139">
        <v>335918</v>
      </c>
    </row>
    <row r="140" spans="1:6" ht="15">
      <c r="A140" t="s">
        <v>180</v>
      </c>
      <c r="B140" t="s">
        <v>257</v>
      </c>
      <c r="C140" s="24">
        <v>48</v>
      </c>
      <c r="D140">
        <v>1</v>
      </c>
      <c r="E140">
        <v>600</v>
      </c>
      <c r="F140">
        <v>335750</v>
      </c>
    </row>
    <row r="141" spans="1:6" ht="15">
      <c r="A141" t="s">
        <v>181</v>
      </c>
      <c r="B141" t="s">
        <v>257</v>
      </c>
      <c r="C141" s="24">
        <v>35</v>
      </c>
      <c r="D141">
        <v>1</v>
      </c>
      <c r="E141">
        <v>420</v>
      </c>
      <c r="F141">
        <v>335786</v>
      </c>
    </row>
    <row r="142" spans="1:6" ht="15">
      <c r="A142" t="s">
        <v>182</v>
      </c>
      <c r="B142" t="s">
        <v>257</v>
      </c>
      <c r="C142" s="24">
        <v>70</v>
      </c>
      <c r="D142">
        <v>1</v>
      </c>
      <c r="E142">
        <v>1015</v>
      </c>
      <c r="F142">
        <v>335676</v>
      </c>
    </row>
    <row r="143" spans="1:6" ht="15">
      <c r="A143" t="s">
        <v>183</v>
      </c>
      <c r="B143" t="s">
        <v>257</v>
      </c>
      <c r="C143" s="24">
        <v>24</v>
      </c>
      <c r="D143">
        <v>1</v>
      </c>
      <c r="E143">
        <v>300</v>
      </c>
      <c r="F143">
        <v>335642</v>
      </c>
    </row>
    <row r="144" spans="1:6" ht="15">
      <c r="A144" t="s">
        <v>184</v>
      </c>
      <c r="B144" t="s">
        <v>257</v>
      </c>
      <c r="C144" s="24">
        <v>24</v>
      </c>
      <c r="D144">
        <v>1</v>
      </c>
      <c r="E144">
        <v>300</v>
      </c>
      <c r="F144">
        <v>335643</v>
      </c>
    </row>
    <row r="145" spans="1:6" ht="15">
      <c r="A145" t="s">
        <v>185</v>
      </c>
      <c r="B145" t="s">
        <v>257</v>
      </c>
      <c r="C145" s="24">
        <v>4</v>
      </c>
      <c r="D145">
        <v>1</v>
      </c>
      <c r="E145">
        <v>144</v>
      </c>
      <c r="F145">
        <v>335895</v>
      </c>
    </row>
    <row r="146" spans="1:6" ht="15">
      <c r="A146" t="s">
        <v>186</v>
      </c>
      <c r="B146" t="s">
        <v>257</v>
      </c>
      <c r="C146" s="24">
        <v>9</v>
      </c>
      <c r="D146">
        <v>1</v>
      </c>
      <c r="E146">
        <v>288</v>
      </c>
      <c r="F146">
        <v>611422</v>
      </c>
    </row>
    <row r="147" spans="1:6" ht="15">
      <c r="A147" t="s">
        <v>187</v>
      </c>
      <c r="B147" t="s">
        <v>257</v>
      </c>
      <c r="C147" s="24">
        <v>9</v>
      </c>
      <c r="D147">
        <v>1</v>
      </c>
      <c r="E147">
        <v>288</v>
      </c>
      <c r="F147">
        <v>611423</v>
      </c>
    </row>
    <row r="148" spans="1:6" ht="15">
      <c r="A148" t="s">
        <v>188</v>
      </c>
      <c r="B148" t="s">
        <v>257</v>
      </c>
      <c r="C148" s="24">
        <v>96</v>
      </c>
      <c r="D148">
        <v>1</v>
      </c>
      <c r="E148">
        <v>672</v>
      </c>
      <c r="F148">
        <v>336205</v>
      </c>
    </row>
    <row r="149" spans="1:6" ht="15">
      <c r="A149" t="s">
        <v>262</v>
      </c>
      <c r="B149" t="s">
        <v>257</v>
      </c>
      <c r="C149" s="24">
        <v>40</v>
      </c>
      <c r="D149">
        <v>1</v>
      </c>
      <c r="E149">
        <v>408</v>
      </c>
      <c r="F149">
        <v>336208</v>
      </c>
    </row>
    <row r="150" spans="1:6" ht="15">
      <c r="A150" t="s">
        <v>189</v>
      </c>
      <c r="B150" t="s">
        <v>1</v>
      </c>
      <c r="C150" s="24">
        <v>2.5</v>
      </c>
      <c r="D150">
        <v>2.5</v>
      </c>
      <c r="E150">
        <v>75</v>
      </c>
      <c r="F150">
        <v>429581</v>
      </c>
    </row>
    <row r="151" spans="1:6" ht="15">
      <c r="A151" t="s">
        <v>190</v>
      </c>
      <c r="B151" t="s">
        <v>1</v>
      </c>
      <c r="C151" s="24">
        <v>6</v>
      </c>
      <c r="D151">
        <v>6</v>
      </c>
      <c r="E151">
        <v>135</v>
      </c>
      <c r="F151">
        <v>102116</v>
      </c>
    </row>
    <row r="152" spans="1:6" ht="15">
      <c r="A152" t="s">
        <v>191</v>
      </c>
      <c r="B152" t="s">
        <v>1</v>
      </c>
      <c r="C152" s="24">
        <v>5</v>
      </c>
      <c r="D152">
        <v>5</v>
      </c>
      <c r="E152">
        <v>158</v>
      </c>
      <c r="F152">
        <v>106309</v>
      </c>
    </row>
    <row r="153" spans="1:6" ht="15">
      <c r="A153" t="s">
        <v>192</v>
      </c>
      <c r="B153" t="s">
        <v>1</v>
      </c>
      <c r="C153" s="24">
        <v>5</v>
      </c>
      <c r="D153">
        <v>5</v>
      </c>
      <c r="E153">
        <v>340</v>
      </c>
      <c r="F153">
        <v>122020</v>
      </c>
    </row>
    <row r="154" spans="1:6" ht="15">
      <c r="A154" t="s">
        <v>193</v>
      </c>
      <c r="B154" t="s">
        <v>1</v>
      </c>
      <c r="C154" s="24">
        <v>4.8</v>
      </c>
      <c r="D154">
        <v>4.8</v>
      </c>
      <c r="E154">
        <v>140</v>
      </c>
      <c r="F154">
        <v>139022</v>
      </c>
    </row>
    <row r="155" spans="1:6" ht="15">
      <c r="A155" t="s">
        <v>194</v>
      </c>
      <c r="B155" t="s">
        <v>1</v>
      </c>
      <c r="C155" s="24">
        <v>15</v>
      </c>
      <c r="D155">
        <v>15</v>
      </c>
      <c r="E155">
        <v>138</v>
      </c>
      <c r="F155">
        <v>139011</v>
      </c>
    </row>
    <row r="156" spans="1:6" ht="15">
      <c r="A156" t="s">
        <v>195</v>
      </c>
      <c r="B156" t="s">
        <v>1</v>
      </c>
      <c r="C156" s="24">
        <v>5</v>
      </c>
      <c r="D156">
        <v>5</v>
      </c>
      <c r="E156">
        <v>169</v>
      </c>
      <c r="F156">
        <v>120310</v>
      </c>
    </row>
    <row r="157" spans="1:6" ht="15">
      <c r="A157" t="s">
        <v>196</v>
      </c>
      <c r="B157" t="s">
        <v>1</v>
      </c>
      <c r="C157" s="24">
        <v>1</v>
      </c>
      <c r="D157">
        <v>1</v>
      </c>
      <c r="E157">
        <v>290</v>
      </c>
      <c r="F157">
        <v>192005</v>
      </c>
    </row>
    <row r="158" spans="1:6" ht="15">
      <c r="A158" t="s">
        <v>197</v>
      </c>
      <c r="B158" t="s">
        <v>1</v>
      </c>
      <c r="C158" s="24">
        <v>1.2</v>
      </c>
      <c r="D158">
        <v>1.2</v>
      </c>
      <c r="E158">
        <v>395</v>
      </c>
      <c r="F158">
        <v>720002</v>
      </c>
    </row>
    <row r="159" spans="1:6" ht="15">
      <c r="A159" t="s">
        <v>198</v>
      </c>
      <c r="B159" t="s">
        <v>1</v>
      </c>
      <c r="C159" s="24">
        <v>1</v>
      </c>
      <c r="D159">
        <v>1</v>
      </c>
      <c r="E159">
        <v>680</v>
      </c>
      <c r="F159">
        <v>162045</v>
      </c>
    </row>
    <row r="160" spans="1:6" ht="15">
      <c r="A160" t="s">
        <v>199</v>
      </c>
      <c r="B160" t="s">
        <v>1</v>
      </c>
      <c r="C160" s="24">
        <v>12.6</v>
      </c>
      <c r="D160">
        <v>12.6</v>
      </c>
      <c r="E160">
        <v>99</v>
      </c>
      <c r="F160">
        <v>114125</v>
      </c>
    </row>
    <row r="161" spans="1:6" ht="15">
      <c r="A161" t="s">
        <v>200</v>
      </c>
      <c r="B161" t="s">
        <v>1</v>
      </c>
      <c r="C161" s="24">
        <v>5.5</v>
      </c>
      <c r="D161">
        <v>5.5</v>
      </c>
      <c r="E161">
        <v>124</v>
      </c>
      <c r="F161">
        <v>102141</v>
      </c>
    </row>
    <row r="162" spans="1:6" ht="15">
      <c r="A162" t="s">
        <v>201</v>
      </c>
      <c r="B162" t="s">
        <v>1</v>
      </c>
      <c r="C162" s="24">
        <v>5</v>
      </c>
      <c r="D162">
        <v>5</v>
      </c>
      <c r="E162">
        <v>136</v>
      </c>
      <c r="F162">
        <v>106318</v>
      </c>
    </row>
    <row r="163" spans="1:6" ht="15">
      <c r="A163" t="s">
        <v>202</v>
      </c>
      <c r="B163" t="s">
        <v>1</v>
      </c>
      <c r="C163" s="24">
        <v>5</v>
      </c>
      <c r="D163">
        <v>5</v>
      </c>
      <c r="E163">
        <v>250</v>
      </c>
      <c r="F163">
        <v>106300</v>
      </c>
    </row>
    <row r="164" spans="1:6" ht="15">
      <c r="A164" t="s">
        <v>203</v>
      </c>
      <c r="B164" t="s">
        <v>1</v>
      </c>
      <c r="C164" s="24">
        <v>5</v>
      </c>
      <c r="D164">
        <v>5</v>
      </c>
      <c r="E164">
        <v>122</v>
      </c>
      <c r="F164">
        <v>120090</v>
      </c>
    </row>
    <row r="165" spans="1:6" ht="15">
      <c r="A165" t="s">
        <v>204</v>
      </c>
      <c r="B165" t="s">
        <v>1</v>
      </c>
      <c r="C165" s="24">
        <v>1</v>
      </c>
      <c r="D165">
        <v>1</v>
      </c>
      <c r="E165">
        <v>230</v>
      </c>
      <c r="F165">
        <v>191870</v>
      </c>
    </row>
    <row r="166" spans="1:6" ht="15">
      <c r="A166" t="s">
        <v>205</v>
      </c>
      <c r="B166" t="s">
        <v>1</v>
      </c>
      <c r="C166" s="24">
        <v>5</v>
      </c>
      <c r="D166">
        <v>5</v>
      </c>
      <c r="E166">
        <v>125</v>
      </c>
      <c r="F166">
        <v>122029</v>
      </c>
    </row>
    <row r="167" spans="1:6" ht="15">
      <c r="A167" t="s">
        <v>206</v>
      </c>
      <c r="B167" t="s">
        <v>1</v>
      </c>
      <c r="C167" s="24">
        <v>1.3</v>
      </c>
      <c r="D167">
        <v>1.3</v>
      </c>
      <c r="E167">
        <v>320</v>
      </c>
      <c r="F167">
        <v>191277</v>
      </c>
    </row>
    <row r="168" spans="1:6" ht="15">
      <c r="A168" t="s">
        <v>207</v>
      </c>
      <c r="B168" t="s">
        <v>1</v>
      </c>
      <c r="C168" s="24">
        <v>7.5</v>
      </c>
      <c r="D168">
        <v>7.5</v>
      </c>
      <c r="E168">
        <v>190</v>
      </c>
      <c r="F168">
        <v>105117</v>
      </c>
    </row>
    <row r="169" spans="1:6" ht="15">
      <c r="A169" t="s">
        <v>208</v>
      </c>
      <c r="B169" t="s">
        <v>1</v>
      </c>
      <c r="C169" s="24">
        <v>10</v>
      </c>
      <c r="D169">
        <v>10</v>
      </c>
      <c r="E169">
        <v>43</v>
      </c>
      <c r="F169">
        <v>416210</v>
      </c>
    </row>
    <row r="170" spans="1:6" ht="15">
      <c r="A170" t="s">
        <v>209</v>
      </c>
      <c r="B170" t="s">
        <v>1</v>
      </c>
      <c r="C170" s="24">
        <v>10</v>
      </c>
      <c r="D170">
        <v>10</v>
      </c>
      <c r="E170">
        <v>45</v>
      </c>
      <c r="F170">
        <v>416230</v>
      </c>
    </row>
    <row r="171" spans="1:6" ht="15">
      <c r="A171" t="s">
        <v>210</v>
      </c>
      <c r="B171" t="s">
        <v>1</v>
      </c>
      <c r="C171" s="24">
        <v>1</v>
      </c>
      <c r="D171">
        <v>1</v>
      </c>
      <c r="E171">
        <v>160</v>
      </c>
      <c r="F171">
        <v>426110</v>
      </c>
    </row>
    <row r="172" spans="1:6" ht="15">
      <c r="A172" t="s">
        <v>211</v>
      </c>
      <c r="B172" t="s">
        <v>1</v>
      </c>
      <c r="C172" s="24">
        <v>2.5</v>
      </c>
      <c r="D172">
        <v>2.5</v>
      </c>
      <c r="E172">
        <v>72</v>
      </c>
      <c r="F172">
        <v>426120</v>
      </c>
    </row>
    <row r="173" spans="1:6" ht="15">
      <c r="A173" t="s">
        <v>212</v>
      </c>
      <c r="B173" t="s">
        <v>1</v>
      </c>
      <c r="C173" s="24">
        <v>2.5</v>
      </c>
      <c r="D173">
        <v>10</v>
      </c>
      <c r="E173">
        <v>36</v>
      </c>
      <c r="F173">
        <v>416305</v>
      </c>
    </row>
    <row r="174" spans="1:6" ht="15">
      <c r="A174" t="s">
        <v>213</v>
      </c>
      <c r="B174" t="s">
        <v>1</v>
      </c>
      <c r="C174" s="24">
        <v>2.5</v>
      </c>
      <c r="D174">
        <v>2.5</v>
      </c>
      <c r="E174">
        <v>45</v>
      </c>
      <c r="F174">
        <v>418210</v>
      </c>
    </row>
    <row r="175" spans="1:6" ht="15">
      <c r="A175" t="s">
        <v>214</v>
      </c>
      <c r="B175" t="s">
        <v>1</v>
      </c>
      <c r="C175" s="24">
        <v>1</v>
      </c>
      <c r="D175">
        <v>1</v>
      </c>
      <c r="E175">
        <v>190</v>
      </c>
      <c r="F175">
        <v>426102</v>
      </c>
    </row>
    <row r="176" spans="1:6" ht="15">
      <c r="A176" t="s">
        <v>215</v>
      </c>
      <c r="B176" t="s">
        <v>1</v>
      </c>
      <c r="C176" s="24">
        <v>2.5</v>
      </c>
      <c r="D176">
        <v>10</v>
      </c>
      <c r="E176">
        <v>24</v>
      </c>
      <c r="F176">
        <v>418503</v>
      </c>
    </row>
    <row r="177" spans="1:6" ht="15">
      <c r="A177" t="s">
        <v>216</v>
      </c>
      <c r="B177" t="s">
        <v>1</v>
      </c>
      <c r="C177" s="24">
        <v>2.5</v>
      </c>
      <c r="D177">
        <v>10</v>
      </c>
      <c r="E177">
        <v>25</v>
      </c>
      <c r="F177">
        <v>418501</v>
      </c>
    </row>
    <row r="178" spans="1:6" ht="15">
      <c r="A178" t="s">
        <v>217</v>
      </c>
      <c r="B178" t="s">
        <v>1</v>
      </c>
      <c r="C178" s="24">
        <v>2.5</v>
      </c>
      <c r="D178">
        <v>10</v>
      </c>
      <c r="E178">
        <v>24</v>
      </c>
      <c r="F178">
        <v>418502</v>
      </c>
    </row>
    <row r="179" spans="1:6" ht="15">
      <c r="A179" t="s">
        <v>218</v>
      </c>
      <c r="B179" t="s">
        <v>1</v>
      </c>
      <c r="C179" s="24">
        <v>2.5</v>
      </c>
      <c r="D179">
        <v>2.5</v>
      </c>
      <c r="E179">
        <v>49</v>
      </c>
      <c r="F179">
        <v>418203</v>
      </c>
    </row>
    <row r="180" spans="1:6" ht="15">
      <c r="A180" t="s">
        <v>219</v>
      </c>
      <c r="B180" t="s">
        <v>1</v>
      </c>
      <c r="C180" s="24">
        <v>2.5</v>
      </c>
      <c r="D180">
        <v>2.5</v>
      </c>
      <c r="E180">
        <v>15.5</v>
      </c>
      <c r="F180">
        <v>418045</v>
      </c>
    </row>
    <row r="181" spans="1:6" ht="15">
      <c r="A181" t="s">
        <v>220</v>
      </c>
      <c r="B181" t="s">
        <v>1</v>
      </c>
      <c r="C181" s="24">
        <v>2.5</v>
      </c>
      <c r="D181">
        <v>2.5</v>
      </c>
      <c r="E181">
        <v>26</v>
      </c>
      <c r="F181">
        <v>414015</v>
      </c>
    </row>
    <row r="182" spans="1:6" ht="15">
      <c r="A182" t="s">
        <v>221</v>
      </c>
      <c r="B182" t="s">
        <v>257</v>
      </c>
      <c r="C182" s="24">
        <v>144</v>
      </c>
      <c r="D182">
        <v>1</v>
      </c>
      <c r="E182">
        <v>648</v>
      </c>
      <c r="F182">
        <v>335455</v>
      </c>
    </row>
    <row r="183" spans="1:6" ht="15">
      <c r="A183" t="s">
        <v>222</v>
      </c>
      <c r="B183" t="s">
        <v>257</v>
      </c>
      <c r="C183" s="24">
        <v>144</v>
      </c>
      <c r="D183">
        <v>1</v>
      </c>
      <c r="E183">
        <v>705.6</v>
      </c>
      <c r="F183">
        <v>335450</v>
      </c>
    </row>
    <row r="184" spans="1:6" ht="15">
      <c r="A184" t="s">
        <v>223</v>
      </c>
      <c r="B184" t="s">
        <v>1</v>
      </c>
      <c r="C184" s="24">
        <v>2.5</v>
      </c>
      <c r="D184">
        <v>2.5</v>
      </c>
      <c r="E184">
        <v>69.5</v>
      </c>
      <c r="F184">
        <v>425108</v>
      </c>
    </row>
    <row r="185" spans="1:6" ht="15">
      <c r="A185" t="s">
        <v>224</v>
      </c>
      <c r="B185" t="s">
        <v>1</v>
      </c>
      <c r="C185" s="24">
        <v>2</v>
      </c>
      <c r="D185">
        <v>2</v>
      </c>
      <c r="E185">
        <v>135</v>
      </c>
      <c r="F185">
        <v>333239</v>
      </c>
    </row>
    <row r="186" spans="1:6" ht="15">
      <c r="A186" t="s">
        <v>225</v>
      </c>
      <c r="B186" t="s">
        <v>257</v>
      </c>
      <c r="C186" s="24">
        <v>24</v>
      </c>
      <c r="D186">
        <v>1</v>
      </c>
      <c r="E186">
        <v>312</v>
      </c>
      <c r="F186">
        <v>523090</v>
      </c>
    </row>
    <row r="187" spans="1:6" ht="15">
      <c r="A187" t="s">
        <v>226</v>
      </c>
      <c r="B187" t="s">
        <v>257</v>
      </c>
      <c r="C187" s="24">
        <v>48</v>
      </c>
      <c r="D187">
        <v>1</v>
      </c>
      <c r="E187">
        <v>624</v>
      </c>
      <c r="F187">
        <v>500071</v>
      </c>
    </row>
    <row r="188" spans="1:6" ht="15">
      <c r="A188" t="s">
        <v>227</v>
      </c>
      <c r="B188" t="s">
        <v>257</v>
      </c>
      <c r="C188" s="24">
        <v>21</v>
      </c>
      <c r="D188">
        <v>1</v>
      </c>
      <c r="E188">
        <v>262.5</v>
      </c>
      <c r="F188">
        <v>502432</v>
      </c>
    </row>
    <row r="189" spans="1:6" ht="15">
      <c r="A189" t="s">
        <v>228</v>
      </c>
      <c r="B189" t="s">
        <v>257</v>
      </c>
      <c r="C189" s="24">
        <v>21</v>
      </c>
      <c r="D189">
        <v>1</v>
      </c>
      <c r="E189">
        <v>262.5</v>
      </c>
      <c r="F189">
        <v>502431</v>
      </c>
    </row>
    <row r="190" spans="1:6" ht="15">
      <c r="A190" t="s">
        <v>229</v>
      </c>
      <c r="B190" t="s">
        <v>257</v>
      </c>
      <c r="C190" s="24">
        <v>50</v>
      </c>
      <c r="D190">
        <v>1</v>
      </c>
      <c r="E190">
        <v>300</v>
      </c>
      <c r="F190">
        <v>502041</v>
      </c>
    </row>
    <row r="191" spans="1:6" ht="15">
      <c r="A191" t="s">
        <v>230</v>
      </c>
      <c r="B191" t="s">
        <v>257</v>
      </c>
      <c r="C191" s="24">
        <v>25</v>
      </c>
      <c r="D191">
        <v>1</v>
      </c>
      <c r="E191">
        <v>462.5</v>
      </c>
      <c r="F191">
        <v>502357</v>
      </c>
    </row>
    <row r="192" spans="1:6" ht="15">
      <c r="A192" t="s">
        <v>231</v>
      </c>
      <c r="B192" t="s">
        <v>257</v>
      </c>
      <c r="C192" s="24">
        <v>50</v>
      </c>
      <c r="D192">
        <v>1</v>
      </c>
      <c r="E192">
        <v>300</v>
      </c>
      <c r="F192">
        <v>502126</v>
      </c>
    </row>
    <row r="193" spans="1:6" ht="15">
      <c r="A193" t="s">
        <v>232</v>
      </c>
      <c r="B193" t="s">
        <v>257</v>
      </c>
      <c r="C193" s="24">
        <v>48</v>
      </c>
      <c r="D193">
        <v>1</v>
      </c>
      <c r="E193">
        <v>475.20000000000005</v>
      </c>
      <c r="F193">
        <v>500020</v>
      </c>
    </row>
    <row r="194" spans="1:6" ht="15">
      <c r="A194" t="s">
        <v>233</v>
      </c>
      <c r="B194" t="s">
        <v>257</v>
      </c>
      <c r="C194" s="24">
        <v>50</v>
      </c>
      <c r="D194">
        <v>1</v>
      </c>
      <c r="E194">
        <v>495</v>
      </c>
      <c r="F194">
        <v>502010</v>
      </c>
    </row>
    <row r="195" spans="1:6" ht="15">
      <c r="A195" t="s">
        <v>234</v>
      </c>
      <c r="B195" t="s">
        <v>257</v>
      </c>
      <c r="C195" s="24">
        <v>50</v>
      </c>
      <c r="D195">
        <v>1</v>
      </c>
      <c r="E195">
        <v>300</v>
      </c>
      <c r="F195">
        <v>502031</v>
      </c>
    </row>
    <row r="196" spans="1:6" ht="15">
      <c r="A196" t="s">
        <v>235</v>
      </c>
      <c r="B196" t="s">
        <v>1</v>
      </c>
      <c r="C196" s="24">
        <v>2.5</v>
      </c>
      <c r="D196">
        <v>2.5</v>
      </c>
      <c r="E196">
        <v>49.9</v>
      </c>
      <c r="F196">
        <v>418010</v>
      </c>
    </row>
    <row r="197" spans="1:6" ht="15">
      <c r="A197" t="s">
        <v>236</v>
      </c>
      <c r="B197" t="s">
        <v>1</v>
      </c>
      <c r="C197" s="24">
        <v>3</v>
      </c>
      <c r="D197">
        <v>3</v>
      </c>
      <c r="E197">
        <v>125</v>
      </c>
      <c r="F197">
        <v>342160</v>
      </c>
    </row>
    <row r="198" spans="1:6" ht="15">
      <c r="A198" t="s">
        <v>237</v>
      </c>
      <c r="B198" t="s">
        <v>1</v>
      </c>
      <c r="C198" s="24">
        <v>2</v>
      </c>
      <c r="D198">
        <v>2</v>
      </c>
      <c r="E198">
        <v>399.9</v>
      </c>
      <c r="F198">
        <v>310007</v>
      </c>
    </row>
    <row r="199" spans="1:6" ht="15">
      <c r="A199" t="s">
        <v>238</v>
      </c>
      <c r="B199" t="s">
        <v>1</v>
      </c>
      <c r="C199" s="24">
        <v>2</v>
      </c>
      <c r="D199">
        <v>2</v>
      </c>
      <c r="E199">
        <v>350</v>
      </c>
      <c r="F199">
        <v>310005</v>
      </c>
    </row>
    <row r="200" spans="1:6" ht="15">
      <c r="A200" t="s">
        <v>239</v>
      </c>
      <c r="B200" t="s">
        <v>1</v>
      </c>
      <c r="C200" s="24">
        <v>2</v>
      </c>
      <c r="D200">
        <v>2</v>
      </c>
      <c r="E200">
        <v>300</v>
      </c>
      <c r="F200">
        <v>310008</v>
      </c>
    </row>
    <row r="201" spans="1:6" ht="15">
      <c r="A201" t="s">
        <v>240</v>
      </c>
      <c r="B201" t="s">
        <v>1</v>
      </c>
      <c r="C201" s="24">
        <v>2</v>
      </c>
      <c r="D201">
        <v>2</v>
      </c>
      <c r="E201">
        <v>450</v>
      </c>
      <c r="F201">
        <v>310013</v>
      </c>
    </row>
    <row r="202" spans="1:6" ht="15">
      <c r="A202" t="s">
        <v>241</v>
      </c>
      <c r="B202" t="s">
        <v>1</v>
      </c>
      <c r="C202" s="24">
        <v>3</v>
      </c>
      <c r="D202">
        <v>1</v>
      </c>
      <c r="E202">
        <v>245</v>
      </c>
      <c r="F202">
        <v>316013</v>
      </c>
    </row>
    <row r="203" spans="1:6" ht="15">
      <c r="A203" t="s">
        <v>242</v>
      </c>
      <c r="B203" t="s">
        <v>8</v>
      </c>
      <c r="C203" s="24">
        <v>135</v>
      </c>
      <c r="D203">
        <v>1</v>
      </c>
      <c r="E203">
        <v>749.25</v>
      </c>
      <c r="F203">
        <v>336136</v>
      </c>
    </row>
    <row r="204" spans="1:6" ht="15">
      <c r="A204" t="s">
        <v>243</v>
      </c>
      <c r="B204" t="s">
        <v>257</v>
      </c>
      <c r="C204" s="24">
        <v>105</v>
      </c>
      <c r="D204">
        <v>1</v>
      </c>
      <c r="E204">
        <v>724.5</v>
      </c>
      <c r="F204">
        <v>336322</v>
      </c>
    </row>
    <row r="205" spans="1:6" ht="15">
      <c r="A205" t="s">
        <v>244</v>
      </c>
      <c r="B205" t="s">
        <v>257</v>
      </c>
      <c r="C205" s="24">
        <v>24</v>
      </c>
      <c r="D205">
        <v>1</v>
      </c>
      <c r="E205">
        <v>237.60000000000002</v>
      </c>
      <c r="F205">
        <v>340090</v>
      </c>
    </row>
    <row r="206" spans="1:6" ht="15">
      <c r="A206" t="s">
        <v>245</v>
      </c>
      <c r="B206" t="s">
        <v>257</v>
      </c>
      <c r="C206" s="24">
        <v>24</v>
      </c>
      <c r="D206">
        <v>1</v>
      </c>
      <c r="E206">
        <v>237.60000000000002</v>
      </c>
      <c r="F206">
        <v>340091</v>
      </c>
    </row>
    <row r="207" spans="1:6" ht="15">
      <c r="A207" t="s">
        <v>246</v>
      </c>
      <c r="B207" t="s">
        <v>257</v>
      </c>
      <c r="C207" s="24">
        <v>108</v>
      </c>
      <c r="D207">
        <v>1</v>
      </c>
      <c r="E207">
        <v>918</v>
      </c>
      <c r="F207">
        <v>452660</v>
      </c>
    </row>
    <row r="208" spans="1:6" ht="15">
      <c r="A208" t="s">
        <v>247</v>
      </c>
      <c r="B208" t="s">
        <v>1</v>
      </c>
      <c r="C208" s="24">
        <v>2.5</v>
      </c>
      <c r="D208">
        <v>2.5</v>
      </c>
      <c r="E208">
        <v>99</v>
      </c>
      <c r="F208">
        <v>429502</v>
      </c>
    </row>
    <row r="209" spans="1:6" ht="15">
      <c r="A209" t="s">
        <v>248</v>
      </c>
      <c r="B209" t="s">
        <v>257</v>
      </c>
      <c r="C209" s="24">
        <v>6</v>
      </c>
      <c r="D209">
        <v>1</v>
      </c>
      <c r="E209">
        <v>299.4</v>
      </c>
      <c r="F209">
        <v>650501</v>
      </c>
    </row>
    <row r="210" spans="1:6" ht="15">
      <c r="A210" t="s">
        <v>249</v>
      </c>
      <c r="B210" t="s">
        <v>257</v>
      </c>
      <c r="C210" s="24">
        <v>6</v>
      </c>
      <c r="D210">
        <v>1</v>
      </c>
      <c r="E210">
        <v>299.4</v>
      </c>
      <c r="F210">
        <v>650502</v>
      </c>
    </row>
    <row r="211" spans="1:6" ht="15">
      <c r="A211" t="s">
        <v>250</v>
      </c>
      <c r="B211" t="s">
        <v>257</v>
      </c>
      <c r="C211" s="24">
        <v>6</v>
      </c>
      <c r="D211">
        <v>1</v>
      </c>
      <c r="E211">
        <v>299.4</v>
      </c>
      <c r="F211">
        <v>650503</v>
      </c>
    </row>
    <row r="212" spans="1:6" ht="15">
      <c r="A212" t="s">
        <v>263</v>
      </c>
      <c r="B212" t="s">
        <v>257</v>
      </c>
      <c r="C212" s="24">
        <v>10</v>
      </c>
      <c r="D212">
        <v>1</v>
      </c>
      <c r="E212">
        <v>499</v>
      </c>
      <c r="F212">
        <v>172033</v>
      </c>
    </row>
    <row r="213" spans="1:6" ht="15">
      <c r="A213" t="s">
        <v>264</v>
      </c>
      <c r="B213" t="s">
        <v>1</v>
      </c>
      <c r="C213" s="24">
        <v>2.5</v>
      </c>
      <c r="D213">
        <v>2.5</v>
      </c>
      <c r="E213">
        <v>125</v>
      </c>
      <c r="F213">
        <v>405071</v>
      </c>
    </row>
    <row r="214" spans="1:6" ht="15">
      <c r="A214" t="s">
        <v>265</v>
      </c>
      <c r="B214" t="s">
        <v>1</v>
      </c>
      <c r="C214" s="24">
        <v>2</v>
      </c>
      <c r="D214">
        <v>2</v>
      </c>
      <c r="E214">
        <v>120</v>
      </c>
      <c r="F214">
        <v>230201</v>
      </c>
    </row>
    <row r="215" spans="1:6" ht="15">
      <c r="A215" t="s">
        <v>266</v>
      </c>
      <c r="B215" t="s">
        <v>1</v>
      </c>
      <c r="C215" s="24">
        <v>25</v>
      </c>
      <c r="D215">
        <v>1</v>
      </c>
      <c r="E215">
        <v>548.7</v>
      </c>
      <c r="F215">
        <v>342265</v>
      </c>
    </row>
    <row r="216" spans="1:6" ht="15">
      <c r="A216" t="s">
        <v>267</v>
      </c>
      <c r="B216" t="s">
        <v>1</v>
      </c>
      <c r="C216" s="24">
        <v>3</v>
      </c>
      <c r="D216">
        <v>1</v>
      </c>
      <c r="E216">
        <v>479.70000000000005</v>
      </c>
      <c r="F216">
        <v>230150</v>
      </c>
    </row>
    <row r="217" spans="1:6" ht="15">
      <c r="A217" t="s">
        <v>268</v>
      </c>
      <c r="B217" t="s">
        <v>257</v>
      </c>
      <c r="C217" s="24">
        <v>40</v>
      </c>
      <c r="D217">
        <v>1</v>
      </c>
      <c r="E217">
        <v>556</v>
      </c>
      <c r="F217">
        <v>335611</v>
      </c>
    </row>
    <row r="218" spans="1:6" ht="15">
      <c r="A218" t="s">
        <v>269</v>
      </c>
      <c r="B218" t="s">
        <v>257</v>
      </c>
      <c r="C218" s="24">
        <v>40</v>
      </c>
      <c r="D218">
        <v>1</v>
      </c>
      <c r="E218">
        <v>18588</v>
      </c>
      <c r="F218">
        <v>335602</v>
      </c>
    </row>
    <row r="219" spans="1:6" ht="15">
      <c r="A219" t="s">
        <v>260</v>
      </c>
      <c r="B219" t="s">
        <v>1</v>
      </c>
      <c r="C219" s="24">
        <v>120</v>
      </c>
      <c r="D219">
        <v>1</v>
      </c>
      <c r="E219">
        <v>154.9</v>
      </c>
      <c r="F219">
        <v>261351</v>
      </c>
    </row>
    <row r="220" spans="1:6" ht="15">
      <c r="A220" t="s">
        <v>270</v>
      </c>
      <c r="B220" t="s">
        <v>257</v>
      </c>
      <c r="C220" s="24">
        <v>110</v>
      </c>
      <c r="D220">
        <v>1</v>
      </c>
      <c r="E220">
        <v>396</v>
      </c>
      <c r="F220">
        <v>335994</v>
      </c>
    </row>
    <row r="221" spans="1:6" ht="15">
      <c r="A221" t="s">
        <v>271</v>
      </c>
      <c r="B221" t="s">
        <v>8</v>
      </c>
      <c r="C221" s="24">
        <v>1</v>
      </c>
      <c r="D221">
        <v>1</v>
      </c>
      <c r="E221">
        <v>350</v>
      </c>
      <c r="F221">
        <v>336585</v>
      </c>
    </row>
    <row r="222" spans="1:6" ht="15">
      <c r="A222" t="s">
        <v>272</v>
      </c>
      <c r="B222" t="s">
        <v>8</v>
      </c>
      <c r="C222" s="24">
        <v>1</v>
      </c>
      <c r="D222">
        <v>1</v>
      </c>
      <c r="E222">
        <v>350</v>
      </c>
      <c r="F222">
        <v>336573</v>
      </c>
    </row>
    <row r="223" spans="1:6" ht="15">
      <c r="A223" t="s">
        <v>273</v>
      </c>
      <c r="B223" t="s">
        <v>8</v>
      </c>
      <c r="C223" s="24">
        <v>1</v>
      </c>
      <c r="D223">
        <v>1</v>
      </c>
      <c r="E223">
        <v>390</v>
      </c>
      <c r="F223">
        <v>336570</v>
      </c>
    </row>
    <row r="224" spans="1:6" ht="15">
      <c r="A224" t="s">
        <v>274</v>
      </c>
      <c r="B224" t="s">
        <v>257</v>
      </c>
      <c r="C224" s="24">
        <v>27</v>
      </c>
      <c r="D224">
        <v>1</v>
      </c>
      <c r="E224">
        <v>810</v>
      </c>
      <c r="F224">
        <v>336766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2023-11-13T11:52:18Z</cp:lastPrinted>
  <dcterms:created xsi:type="dcterms:W3CDTF">2023-01-11T07:39:45Z</dcterms:created>
  <dcterms:modified xsi:type="dcterms:W3CDTF">2024-02-05T10:23:39Z</dcterms:modified>
  <cp:category/>
  <cp:version/>
  <cp:contentType/>
  <cp:contentStatus/>
</cp:coreProperties>
</file>