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activeTab="0"/>
  </bookViews>
  <sheets>
    <sheet name="Tabulka nabídkové ceny" sheetId="1" r:id="rId1"/>
    <sheet name="1 - LCD" sheetId="4" r:id="rId2"/>
    <sheet name="2 - Klávesnice" sheetId="5" r:id="rId3"/>
    <sheet name="3 - Trackpad" sheetId="6" r:id="rId4"/>
    <sheet name="4 - Prezentér" sheetId="7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<sst xmlns="http://schemas.openxmlformats.org/spreadsheetml/2006/main" count="106" uniqueCount="80">
  <si>
    <t>TABULKA NABÍDKOVÉ CENY</t>
  </si>
  <si>
    <t>Číslo položky</t>
  </si>
  <si>
    <t>Kč DPH 21%</t>
  </si>
  <si>
    <t>Účastník vyplní odemčené žlutě podbarvené buňky pro:</t>
  </si>
  <si>
    <t>Název položky
NABÍZENÝ PRODUKT</t>
  </si>
  <si>
    <t>b) doplnění označení nabízeného produktu (např. part number)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</si>
  <si>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</si>
  <si>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………………………………………………………..</t>
  </si>
  <si>
    <t>za dodavatele</t>
  </si>
  <si>
    <t>Celková cena 
Kč bez DPH</t>
  </si>
  <si>
    <t>Celková cena 
Kč vč. DPH</t>
  </si>
  <si>
    <t>a) stanovení nabídkové ceny</t>
  </si>
  <si>
    <t>NABÍZENÝ MODEL:
………………………………………..
Part number: …...........</t>
  </si>
  <si>
    <t>Technická specifikace</t>
  </si>
  <si>
    <t>pevný parametr</t>
  </si>
  <si>
    <t>minimální 
požadovaný parametr</t>
  </si>
  <si>
    <t>Další informace</t>
  </si>
  <si>
    <t>Počet</t>
  </si>
  <si>
    <t>Cena 1 ks
Kč bez DPH</t>
  </si>
  <si>
    <t>č. faktury</t>
  </si>
  <si>
    <t>c) doplnění specifikace jednotlivých položek tabulky obsažené v listech tohoto sešitu</t>
  </si>
  <si>
    <t>Technické parametry</t>
  </si>
  <si>
    <t>V …………………………. dne …………….2024</t>
  </si>
  <si>
    <t>LCD 34":</t>
  </si>
  <si>
    <t>Úhlopříčka displeje ["]</t>
  </si>
  <si>
    <t>Typ displeje</t>
  </si>
  <si>
    <t>Povrch displeje</t>
  </si>
  <si>
    <t>matný</t>
  </si>
  <si>
    <t>Konstrukce</t>
  </si>
  <si>
    <t>Prohnutá</t>
  </si>
  <si>
    <t>Nativní rozlišení</t>
  </si>
  <si>
    <t>Doba odezvy [ms]</t>
  </si>
  <si>
    <t>Jas [cd/m2]</t>
  </si>
  <si>
    <t>USB</t>
  </si>
  <si>
    <t>Obnovovací frekvence</t>
  </si>
  <si>
    <t>Kontrast</t>
  </si>
  <si>
    <t>Konektivita</t>
  </si>
  <si>
    <t>Základní parametry monitoru</t>
  </si>
  <si>
    <t>305240023</t>
  </si>
  <si>
    <t>Nabídková cena 
celkem 
Kč bez DPH</t>
  </si>
  <si>
    <t>DPH 21 %
nabídkové ceny</t>
  </si>
  <si>
    <t>Nabídková cena
celkem 
Kč vč. DPH</t>
  </si>
  <si>
    <t>Klávesnice</t>
  </si>
  <si>
    <t>Trackpad</t>
  </si>
  <si>
    <t>5 120 × 1 440 px</t>
  </si>
  <si>
    <t>Dual Quad HD</t>
  </si>
  <si>
    <t>VA a  Mini LED 
podsvícením</t>
  </si>
  <si>
    <t>240 Hz</t>
  </si>
  <si>
    <t>Barevné pokrytí (sRGB)</t>
  </si>
  <si>
    <t>Barevné pokrytí (Adobe RGB)</t>
  </si>
  <si>
    <t>HDMI 2.1</t>
  </si>
  <si>
    <t>DisplayPort 1.4</t>
  </si>
  <si>
    <t>USB 3.2 Gen1</t>
  </si>
  <si>
    <t>Sluchátkový výstup</t>
  </si>
  <si>
    <t>Hmotnost</t>
  </si>
  <si>
    <t>max 15 kg</t>
  </si>
  <si>
    <t>1 000 000 : 1</t>
  </si>
  <si>
    <t xml:space="preserve">Základní parametry </t>
  </si>
  <si>
    <t>Čip</t>
  </si>
  <si>
    <t>Podpora</t>
  </si>
  <si>
    <t>CZK</t>
  </si>
  <si>
    <t>Připojení</t>
  </si>
  <si>
    <t>bezdrátová</t>
  </si>
  <si>
    <t>Typ</t>
  </si>
  <si>
    <t>Apple a macOS 11.4</t>
  </si>
  <si>
    <t>dobíjecí
multimediální</t>
  </si>
  <si>
    <t>Bluetooth
port Lighting</t>
  </si>
  <si>
    <t>Funkce</t>
  </si>
  <si>
    <t>Touch ID</t>
  </si>
  <si>
    <t>Základní parametry</t>
  </si>
  <si>
    <t xml:space="preserve">Typ </t>
  </si>
  <si>
    <t>Magic</t>
  </si>
  <si>
    <t>Port Lighting
Bluetooth</t>
  </si>
  <si>
    <t>Preferovaná barva</t>
  </si>
  <si>
    <t>bílá</t>
  </si>
  <si>
    <t>Typ prezentéru</t>
  </si>
  <si>
    <t>gyroskopický</t>
  </si>
  <si>
    <t>USB
bezdrátové
Bluetooth</t>
  </si>
  <si>
    <t>Baterie</t>
  </si>
  <si>
    <t>zabudovaná
dobíjecí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</si>
</sst>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rgb="FF000000"/>
      <name val="San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" fillId="3" borderId="2" xfId="0" applyFont="1" applyFill="1" applyBorder="1" applyAlignment="1" applyProtection="1">
      <alignment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0" fillId="4" borderId="2" xfId="0" applyFill="1" applyBorder="1" applyAlignment="1" applyProtection="1">
      <alignment horizontal="left" vertical="top" wrapText="1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5" borderId="2" xfId="0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right" vertical="center" wrapText="1"/>
      <protection/>
    </xf>
    <xf numFmtId="0" fontId="0" fillId="6" borderId="2" xfId="0" applyFill="1" applyBorder="1" applyAlignment="1" applyProtection="1">
      <alignment horizontal="right" vertical="center" wrapText="1"/>
      <protection/>
    </xf>
    <xf numFmtId="0" fontId="0" fillId="0" borderId="2" xfId="0" applyFill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right"/>
      <protection/>
    </xf>
    <xf numFmtId="0" fontId="0" fillId="7" borderId="3" xfId="0" applyFill="1" applyBorder="1" applyAlignment="1" applyProtection="1">
      <alignment vertical="center" wrapText="1"/>
      <protection/>
    </xf>
    <xf numFmtId="0" fontId="11" fillId="0" borderId="2" xfId="0" applyFont="1" applyBorder="1" applyProtection="1">
      <protection/>
    </xf>
    <xf numFmtId="0" fontId="11" fillId="0" borderId="2" xfId="0" applyFont="1" applyBorder="1" applyAlignment="1" applyProtection="1">
      <alignment horizontal="right"/>
      <protection/>
    </xf>
    <xf numFmtId="0" fontId="13" fillId="0" borderId="0" xfId="0" applyFont="1" applyProtection="1">
      <protection locked="0"/>
    </xf>
    <xf numFmtId="0" fontId="11" fillId="0" borderId="2" xfId="0" applyFont="1" applyBorder="1" applyAlignment="1" applyProtection="1">
      <alignment horizontal="right" wrapText="1"/>
      <protection/>
    </xf>
    <xf numFmtId="3" fontId="0" fillId="0" borderId="2" xfId="0" applyNumberFormat="1" applyBorder="1" applyAlignment="1" applyProtection="1">
      <alignment horizontal="right"/>
      <protection/>
    </xf>
    <xf numFmtId="9" fontId="0" fillId="0" borderId="2" xfId="0" applyNumberFormat="1" applyBorder="1" applyAlignment="1" applyProtection="1">
      <alignment horizontal="right"/>
      <protection/>
    </xf>
    <xf numFmtId="0" fontId="0" fillId="0" borderId="2" xfId="0" applyBorder="1" applyProtection="1"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/>
      <protection/>
    </xf>
    <xf numFmtId="0" fontId="0" fillId="0" borderId="2" xfId="0" applyBorder="1" applyAlignment="1" applyProtection="1">
      <alignment horizontal="right" wrapText="1"/>
      <protection/>
    </xf>
    <xf numFmtId="0" fontId="11" fillId="0" borderId="2" xfId="0" applyFont="1" applyBorder="1" applyAlignment="1" applyProtection="1">
      <alignment vertical="center"/>
      <protection/>
    </xf>
    <xf numFmtId="49" fontId="0" fillId="8" borderId="4" xfId="0" applyNumberFormat="1" applyFill="1" applyBorder="1" applyAlignment="1" applyProtection="1">
      <alignment horizontal="center" vertical="center" wrapText="1"/>
      <protection/>
    </xf>
    <xf numFmtId="49" fontId="0" fillId="8" borderId="5" xfId="0" applyNumberFormat="1" applyFill="1" applyBorder="1" applyAlignment="1" applyProtection="1">
      <alignment horizontal="center" vertical="center" wrapText="1"/>
      <protection/>
    </xf>
    <xf numFmtId="49" fontId="0" fillId="8" borderId="6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0" fillId="2" borderId="7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4" fillId="9" borderId="8" xfId="0" applyFont="1" applyFill="1" applyBorder="1" applyAlignment="1" applyProtection="1">
      <alignment horizontal="center" vertical="center" wrapText="1"/>
      <protection/>
    </xf>
    <xf numFmtId="0" fontId="14" fillId="9" borderId="9" xfId="0" applyFont="1" applyFill="1" applyBorder="1" applyAlignment="1" applyProtection="1">
      <alignment horizontal="center" vertical="center" wrapText="1"/>
      <protection/>
    </xf>
    <xf numFmtId="0" fontId="14" fillId="9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Protection="1">
      <protection/>
    </xf>
    <xf numFmtId="4" fontId="10" fillId="0" borderId="11" xfId="0" applyNumberFormat="1" applyFont="1" applyBorder="1" applyAlignment="1" applyProtection="1">
      <alignment vertical="center"/>
      <protection/>
    </xf>
    <xf numFmtId="4" fontId="10" fillId="0" borderId="12" xfId="0" applyNumberFormat="1" applyFont="1" applyBorder="1" applyAlignment="1" applyProtection="1">
      <alignment vertical="center"/>
      <protection/>
    </xf>
    <xf numFmtId="4" fontId="10" fillId="0" borderId="13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70" zoomScaleNormal="70" workbookViewId="0" topLeftCell="A6">
      <selection activeCell="U15" sqref="U15"/>
    </sheetView>
  </sheetViews>
  <sheetFormatPr defaultColWidth="8.8515625" defaultRowHeight="15"/>
  <cols>
    <col min="1" max="1" width="8.8515625" style="3" customWidth="1"/>
    <col min="2" max="2" width="27.421875" style="3" customWidth="1"/>
    <col min="3" max="3" width="13.421875" style="3" customWidth="1"/>
    <col min="4" max="7" width="17.57421875" style="3" customWidth="1"/>
    <col min="8" max="8" width="2.28125" style="3" customWidth="1"/>
    <col min="9" max="9" width="14.7109375" style="3" customWidth="1"/>
    <col min="10" max="16384" width="8.8515625" style="3" customWidth="1"/>
  </cols>
  <sheetData>
    <row r="1" spans="1:9" ht="15">
      <c r="A1" s="44" t="s">
        <v>0</v>
      </c>
      <c r="B1" s="44"/>
      <c r="C1" s="44"/>
      <c r="D1" s="44"/>
      <c r="E1" s="6"/>
      <c r="F1" s="6"/>
      <c r="G1" s="6"/>
      <c r="H1" s="6"/>
      <c r="I1" s="6"/>
    </row>
    <row r="2" spans="1:9" ht="15">
      <c r="A2" s="44"/>
      <c r="B2" s="44"/>
      <c r="C2" s="44"/>
      <c r="D2" s="44"/>
      <c r="E2" s="6"/>
      <c r="F2" s="6"/>
      <c r="G2" s="6"/>
      <c r="H2" s="6"/>
      <c r="I2" s="6"/>
    </row>
    <row r="3" spans="1:9" ht="15">
      <c r="A3" s="6"/>
      <c r="B3" s="6"/>
      <c r="C3" s="6"/>
      <c r="D3" s="6"/>
      <c r="E3" s="6"/>
      <c r="F3" s="6"/>
      <c r="G3" s="6"/>
      <c r="H3" s="6"/>
      <c r="I3" s="6"/>
    </row>
    <row r="4" spans="1:9" ht="28.8">
      <c r="A4" s="9" t="s">
        <v>1</v>
      </c>
      <c r="B4" s="9" t="s">
        <v>4</v>
      </c>
      <c r="C4" s="10" t="s">
        <v>17</v>
      </c>
      <c r="D4" s="10" t="s">
        <v>18</v>
      </c>
      <c r="E4" s="10" t="s">
        <v>9</v>
      </c>
      <c r="F4" s="10" t="s">
        <v>2</v>
      </c>
      <c r="G4" s="10" t="s">
        <v>10</v>
      </c>
      <c r="H4" s="6"/>
      <c r="I4" s="10" t="s">
        <v>19</v>
      </c>
    </row>
    <row r="5" spans="1:9" ht="76.35" customHeight="1">
      <c r="A5" s="11">
        <v>1</v>
      </c>
      <c r="B5" s="12" t="s">
        <v>23</v>
      </c>
      <c r="C5" s="11">
        <v>1</v>
      </c>
      <c r="D5" s="13">
        <v>0</v>
      </c>
      <c r="E5" s="14">
        <f>D5*C5</f>
        <v>0</v>
      </c>
      <c r="F5" s="14">
        <f>E5*0.21</f>
        <v>0</v>
      </c>
      <c r="G5" s="14">
        <f>E5+F5</f>
        <v>0</v>
      </c>
      <c r="H5" s="6"/>
      <c r="I5" s="40" t="s">
        <v>38</v>
      </c>
    </row>
    <row r="6" spans="1:9" ht="76.35" customHeight="1">
      <c r="A6" s="11">
        <v>2</v>
      </c>
      <c r="B6" s="12" t="s">
        <v>42</v>
      </c>
      <c r="C6" s="11">
        <v>1</v>
      </c>
      <c r="D6" s="13">
        <v>0</v>
      </c>
      <c r="E6" s="14">
        <f aca="true" t="shared" si="0" ref="E6:E8">D6*C6</f>
        <v>0</v>
      </c>
      <c r="F6" s="14">
        <f aca="true" t="shared" si="1" ref="F6:F8">E6*0.21</f>
        <v>0</v>
      </c>
      <c r="G6" s="14">
        <f aca="true" t="shared" si="2" ref="G6:G8">E6+F6</f>
        <v>0</v>
      </c>
      <c r="H6" s="6"/>
      <c r="I6" s="41"/>
    </row>
    <row r="7" spans="1:9" ht="76.35" customHeight="1">
      <c r="A7" s="11">
        <v>3</v>
      </c>
      <c r="B7" s="12" t="s">
        <v>43</v>
      </c>
      <c r="C7" s="11">
        <v>1</v>
      </c>
      <c r="D7" s="13">
        <v>0</v>
      </c>
      <c r="E7" s="14">
        <f t="shared" si="0"/>
        <v>0</v>
      </c>
      <c r="F7" s="14">
        <f t="shared" si="1"/>
        <v>0</v>
      </c>
      <c r="G7" s="14">
        <f t="shared" si="2"/>
        <v>0</v>
      </c>
      <c r="H7" s="6"/>
      <c r="I7" s="41"/>
    </row>
    <row r="8" spans="1:9" ht="76.35" customHeight="1">
      <c r="A8" s="11">
        <v>4</v>
      </c>
      <c r="B8" s="12">
        <v>1</v>
      </c>
      <c r="C8" s="11">
        <v>1</v>
      </c>
      <c r="D8" s="13">
        <v>0</v>
      </c>
      <c r="E8" s="14">
        <f t="shared" si="0"/>
        <v>0</v>
      </c>
      <c r="F8" s="14">
        <f t="shared" si="1"/>
        <v>0</v>
      </c>
      <c r="G8" s="14">
        <f t="shared" si="2"/>
        <v>0</v>
      </c>
      <c r="H8" s="6"/>
      <c r="I8" s="42"/>
    </row>
    <row r="9" spans="1:9" ht="15" customHeight="1">
      <c r="A9" s="6"/>
      <c r="B9" s="6"/>
      <c r="C9" s="7"/>
      <c r="D9" s="6"/>
      <c r="E9" s="6"/>
      <c r="F9" s="6"/>
      <c r="G9" s="6"/>
      <c r="H9" s="6"/>
      <c r="I9" s="6"/>
    </row>
    <row r="10" spans="1:9" ht="14.4" customHeight="1">
      <c r="A10" s="6"/>
      <c r="B10" s="45" t="s">
        <v>6</v>
      </c>
      <c r="C10" s="45"/>
      <c r="D10" s="45"/>
      <c r="E10" s="45"/>
      <c r="F10" s="45"/>
      <c r="G10" s="45"/>
      <c r="H10" s="6"/>
      <c r="I10" s="6"/>
    </row>
    <row r="11" spans="1:9" ht="15">
      <c r="A11" s="6"/>
      <c r="B11" s="45"/>
      <c r="C11" s="45"/>
      <c r="D11" s="45"/>
      <c r="E11" s="45"/>
      <c r="F11" s="45"/>
      <c r="G11" s="45"/>
      <c r="H11" s="6"/>
      <c r="I11" s="6"/>
    </row>
    <row r="12" spans="1:9" ht="15">
      <c r="A12" s="6"/>
      <c r="B12" s="45"/>
      <c r="C12" s="45"/>
      <c r="D12" s="45"/>
      <c r="E12" s="45"/>
      <c r="F12" s="45"/>
      <c r="G12" s="45"/>
      <c r="H12" s="6"/>
      <c r="I12" s="6"/>
    </row>
    <row r="13" spans="1:9" ht="37.35" customHeight="1">
      <c r="A13" s="6"/>
      <c r="B13" s="45"/>
      <c r="C13" s="45"/>
      <c r="D13" s="45"/>
      <c r="E13" s="45"/>
      <c r="F13" s="45"/>
      <c r="G13" s="45"/>
      <c r="H13" s="6"/>
      <c r="I13" s="6"/>
    </row>
    <row r="14" spans="1:9" ht="15" thickBot="1">
      <c r="A14" s="6"/>
      <c r="B14" s="6"/>
      <c r="C14" s="6"/>
      <c r="D14" s="6"/>
      <c r="E14" s="6"/>
      <c r="F14" s="6"/>
      <c r="G14" s="6"/>
      <c r="H14" s="6"/>
      <c r="I14" s="6"/>
    </row>
    <row r="15" spans="1:9" s="31" customFormat="1" ht="65.4" customHeight="1">
      <c r="A15" s="48"/>
      <c r="B15" s="49"/>
      <c r="C15" s="49"/>
      <c r="D15" s="49"/>
      <c r="E15" s="50" t="s">
        <v>39</v>
      </c>
      <c r="F15" s="51" t="s">
        <v>40</v>
      </c>
      <c r="G15" s="52" t="s">
        <v>41</v>
      </c>
      <c r="H15" s="53"/>
      <c r="I15" s="53"/>
    </row>
    <row r="16" spans="1:9" s="31" customFormat="1" ht="61.2" customHeight="1" thickBot="1">
      <c r="A16" s="48"/>
      <c r="B16" s="48"/>
      <c r="C16" s="48"/>
      <c r="D16" s="48"/>
      <c r="E16" s="54">
        <f>SUM(E5,E8)</f>
        <v>0</v>
      </c>
      <c r="F16" s="55">
        <f>E16*0.21</f>
        <v>0</v>
      </c>
      <c r="G16" s="56">
        <f>E16+F16</f>
        <v>0</v>
      </c>
      <c r="H16" s="53"/>
      <c r="I16" s="53"/>
    </row>
    <row r="17" spans="1:9" ht="15">
      <c r="A17" s="6"/>
      <c r="B17" s="6"/>
      <c r="C17" s="6"/>
      <c r="D17" s="6"/>
      <c r="E17" s="6"/>
      <c r="F17" s="6"/>
      <c r="G17" s="6"/>
      <c r="H17" s="6"/>
      <c r="I17" s="6"/>
    </row>
    <row r="18" spans="1:9" s="4" customFormat="1" ht="18" customHeight="1">
      <c r="A18" s="8"/>
      <c r="B18" s="43" t="s">
        <v>3</v>
      </c>
      <c r="C18" s="43"/>
      <c r="D18" s="43"/>
      <c r="E18" s="43"/>
      <c r="F18" s="43"/>
      <c r="G18" s="43"/>
      <c r="H18" s="8"/>
      <c r="I18" s="8"/>
    </row>
    <row r="19" spans="1:9" s="4" customFormat="1" ht="15.6">
      <c r="A19" s="8"/>
      <c r="B19" s="43" t="s">
        <v>11</v>
      </c>
      <c r="C19" s="43"/>
      <c r="D19" s="43"/>
      <c r="E19" s="43"/>
      <c r="F19" s="43"/>
      <c r="G19" s="43"/>
      <c r="H19" s="8"/>
      <c r="I19" s="8"/>
    </row>
    <row r="20" spans="1:9" s="4" customFormat="1" ht="20.4" customHeight="1">
      <c r="A20" s="8"/>
      <c r="B20" s="43" t="s">
        <v>5</v>
      </c>
      <c r="C20" s="43"/>
      <c r="D20" s="43"/>
      <c r="E20" s="43"/>
      <c r="F20" s="43"/>
      <c r="G20" s="43"/>
      <c r="H20" s="8"/>
      <c r="I20" s="8"/>
    </row>
    <row r="21" spans="1:9" s="4" customFormat="1" ht="17.4" customHeight="1">
      <c r="A21" s="8"/>
      <c r="B21" s="43" t="s">
        <v>20</v>
      </c>
      <c r="C21" s="43"/>
      <c r="D21" s="43"/>
      <c r="E21" s="43"/>
      <c r="F21" s="43"/>
      <c r="G21" s="43"/>
      <c r="H21" s="8"/>
      <c r="I21" s="8"/>
    </row>
    <row r="23" spans="2:3" ht="15.6">
      <c r="B23" s="1" t="s">
        <v>22</v>
      </c>
      <c r="C23" s="2"/>
    </row>
    <row r="25" ht="15">
      <c r="B25" s="3" t="s">
        <v>7</v>
      </c>
    </row>
    <row r="26" ht="15">
      <c r="B26" s="3" t="s">
        <v>8</v>
      </c>
    </row>
  </sheetData>
  <sheetProtection algorithmName="SHA-512" hashValue="yiPoYzinmlTczfNQ6QQ86GJH10HQhpACla2N60R0FHaqtblZGRkzwW6h+dT0NlbYZsfOa2+KcYlMIIPgmBI6hA==" saltValue="CmkD8mxTOZ2vO8zn2KO3rw==" spinCount="100000" sheet="1" objects="1" scenarios="1" formatCells="0" formatColumns="0" formatRows="0"/>
  <mergeCells count="7">
    <mergeCell ref="I5:I8"/>
    <mergeCell ref="B21:G21"/>
    <mergeCell ref="A1:D2"/>
    <mergeCell ref="B10:G13"/>
    <mergeCell ref="B18:G18"/>
    <mergeCell ref="B19:G19"/>
    <mergeCell ref="B20:G20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zoomScale="90" zoomScaleNormal="90" workbookViewId="0" topLeftCell="A1">
      <selection activeCell="A1" sqref="A1:C24"/>
    </sheetView>
  </sheetViews>
  <sheetFormatPr defaultColWidth="8.8515625" defaultRowHeight="15"/>
  <cols>
    <col min="1" max="1" width="30.421875" style="3" customWidth="1"/>
    <col min="2" max="2" width="17.421875" style="3" customWidth="1"/>
    <col min="3" max="3" width="26.7109375" style="3" customWidth="1"/>
    <col min="4" max="4" width="2.57421875" style="3" customWidth="1"/>
    <col min="5" max="5" width="33.421875" style="3" customWidth="1"/>
    <col min="6" max="16384" width="8.8515625" style="3" customWidth="1"/>
  </cols>
  <sheetData>
    <row r="1" spans="1:5" ht="54" customHeight="1">
      <c r="A1" s="18"/>
      <c r="B1" s="19"/>
      <c r="C1" s="20"/>
      <c r="D1" s="15"/>
      <c r="E1" s="46" t="s">
        <v>12</v>
      </c>
    </row>
    <row r="2" spans="1:5" ht="28.8">
      <c r="A2" s="28" t="s">
        <v>13</v>
      </c>
      <c r="B2" s="28" t="s">
        <v>14</v>
      </c>
      <c r="C2" s="28" t="s">
        <v>15</v>
      </c>
      <c r="D2" s="16"/>
      <c r="E2" s="47"/>
    </row>
    <row r="3" spans="1:5" ht="15">
      <c r="A3" s="21" t="s">
        <v>37</v>
      </c>
      <c r="B3" s="22"/>
      <c r="C3" s="22"/>
      <c r="D3" s="16"/>
      <c r="E3" s="17" t="s">
        <v>21</v>
      </c>
    </row>
    <row r="4" spans="1:5" ht="15">
      <c r="A4" s="29" t="s">
        <v>24</v>
      </c>
      <c r="B4" s="6">
        <v>49</v>
      </c>
      <c r="C4" s="30"/>
      <c r="D4" s="16"/>
      <c r="E4" s="5"/>
    </row>
    <row r="5" spans="1:5" ht="27">
      <c r="A5" s="29" t="s">
        <v>25</v>
      </c>
      <c r="B5" s="32" t="s">
        <v>46</v>
      </c>
      <c r="C5" s="23"/>
      <c r="D5" s="16"/>
      <c r="E5" s="5"/>
    </row>
    <row r="6" spans="1:5" ht="15">
      <c r="A6" s="29" t="s">
        <v>26</v>
      </c>
      <c r="B6" s="30" t="s">
        <v>27</v>
      </c>
      <c r="C6" s="25"/>
      <c r="D6" s="16"/>
      <c r="E6" s="5"/>
    </row>
    <row r="7" spans="1:5" ht="15">
      <c r="A7" s="29" t="s">
        <v>28</v>
      </c>
      <c r="B7" s="30" t="s">
        <v>29</v>
      </c>
      <c r="C7" s="24"/>
      <c r="D7" s="16"/>
      <c r="E7" s="5"/>
    </row>
    <row r="8" spans="1:5" ht="15">
      <c r="A8" s="26" t="s">
        <v>30</v>
      </c>
      <c r="B8" s="27" t="s">
        <v>45</v>
      </c>
      <c r="C8" s="27" t="s">
        <v>44</v>
      </c>
      <c r="E8" s="5"/>
    </row>
    <row r="9" spans="1:5" ht="15">
      <c r="A9" s="26" t="s">
        <v>31</v>
      </c>
      <c r="B9" s="26"/>
      <c r="C9" s="27">
        <v>1</v>
      </c>
      <c r="E9" s="5"/>
    </row>
    <row r="10" spans="1:5" ht="15">
      <c r="A10" s="26" t="s">
        <v>32</v>
      </c>
      <c r="B10" s="26"/>
      <c r="C10" s="33">
        <v>2000</v>
      </c>
      <c r="E10" s="5"/>
    </row>
    <row r="11" spans="1:5" ht="15">
      <c r="A11" s="26" t="s">
        <v>34</v>
      </c>
      <c r="B11" s="26"/>
      <c r="C11" s="27" t="s">
        <v>47</v>
      </c>
      <c r="E11" s="5"/>
    </row>
    <row r="12" spans="1:5" ht="15">
      <c r="A12" s="26" t="s">
        <v>48</v>
      </c>
      <c r="B12" s="26"/>
      <c r="C12" s="34">
        <v>1.25</v>
      </c>
      <c r="E12" s="5"/>
    </row>
    <row r="13" spans="1:5" ht="15">
      <c r="A13" s="26" t="s">
        <v>49</v>
      </c>
      <c r="B13" s="26"/>
      <c r="C13" s="34">
        <v>0.92</v>
      </c>
      <c r="E13" s="5"/>
    </row>
    <row r="14" spans="1:5" ht="15">
      <c r="A14" s="26" t="s">
        <v>35</v>
      </c>
      <c r="B14" s="26"/>
      <c r="C14" s="34" t="s">
        <v>56</v>
      </c>
      <c r="E14" s="36"/>
    </row>
    <row r="15" spans="1:5" ht="15">
      <c r="A15" s="21" t="s">
        <v>36</v>
      </c>
      <c r="B15" s="22"/>
      <c r="C15" s="22"/>
      <c r="D15" s="16"/>
      <c r="E15" s="17"/>
    </row>
    <row r="16" spans="1:5" ht="15">
      <c r="A16" s="26" t="s">
        <v>51</v>
      </c>
      <c r="B16" s="27"/>
      <c r="C16" s="27">
        <v>1</v>
      </c>
      <c r="E16" s="5"/>
    </row>
    <row r="17" spans="1:5" ht="15">
      <c r="A17" s="26" t="s">
        <v>50</v>
      </c>
      <c r="B17" s="27"/>
      <c r="C17" s="27">
        <v>2</v>
      </c>
      <c r="E17" s="5"/>
    </row>
    <row r="18" spans="1:5" ht="15">
      <c r="A18" s="26" t="s">
        <v>52</v>
      </c>
      <c r="B18" s="27"/>
      <c r="C18" s="27">
        <v>1</v>
      </c>
      <c r="E18" s="5"/>
    </row>
    <row r="19" spans="1:5" ht="15">
      <c r="A19" s="26" t="s">
        <v>33</v>
      </c>
      <c r="B19" s="27"/>
      <c r="C19" s="27">
        <v>2</v>
      </c>
      <c r="E19" s="5"/>
    </row>
    <row r="20" spans="1:5" ht="15">
      <c r="A20" s="26" t="s">
        <v>53</v>
      </c>
      <c r="B20" s="27"/>
      <c r="C20" s="27">
        <v>1</v>
      </c>
      <c r="E20" s="5"/>
    </row>
    <row r="21" spans="1:5" ht="15">
      <c r="A21" s="21" t="s">
        <v>16</v>
      </c>
      <c r="B21" s="22"/>
      <c r="C21" s="22"/>
      <c r="D21" s="16"/>
      <c r="E21" s="17" t="s">
        <v>16</v>
      </c>
    </row>
    <row r="22" spans="1:5" ht="15">
      <c r="A22" s="26" t="s">
        <v>54</v>
      </c>
      <c r="B22" s="27"/>
      <c r="C22" s="27" t="s">
        <v>55</v>
      </c>
      <c r="E22" s="5"/>
    </row>
    <row r="23" spans="1:5" ht="15">
      <c r="A23" s="26"/>
      <c r="B23" s="26"/>
      <c r="C23" s="26"/>
      <c r="E23" s="5"/>
    </row>
    <row r="24" spans="1:5" ht="15">
      <c r="A24" s="26"/>
      <c r="B24" s="26"/>
      <c r="C24" s="26"/>
      <c r="E24" s="5"/>
    </row>
  </sheetData>
  <sheetProtection algorithmName="SHA-512" hashValue="IyoptoZ2Ast/koB2b9ZezEQCqCszsOMwA+N4eN+nbpwSWIsxSQeRyi4QNeAntncbofDQgOdLYeR1zduc6TTQNA==" saltValue="yb2Xf8KI4NPDnJTcbWLnVw==" spinCount="100000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00066-73D8-493F-B557-A22864D7B15E}">
  <dimension ref="A1:E12"/>
  <sheetViews>
    <sheetView zoomScale="90" zoomScaleNormal="90" workbookViewId="0" topLeftCell="A1">
      <selection activeCell="A1" sqref="A1:C12"/>
    </sheetView>
  </sheetViews>
  <sheetFormatPr defaultColWidth="8.8515625" defaultRowHeight="15"/>
  <cols>
    <col min="1" max="1" width="30.421875" style="3" customWidth="1"/>
    <col min="2" max="2" width="17.421875" style="3" customWidth="1"/>
    <col min="3" max="3" width="26.7109375" style="3" customWidth="1"/>
    <col min="4" max="4" width="2.57421875" style="3" customWidth="1"/>
    <col min="5" max="5" width="33.421875" style="3" customWidth="1"/>
    <col min="6" max="16384" width="8.8515625" style="3" customWidth="1"/>
  </cols>
  <sheetData>
    <row r="1" spans="1:5" ht="54" customHeight="1">
      <c r="A1" s="18"/>
      <c r="B1" s="19"/>
      <c r="C1" s="20"/>
      <c r="D1" s="15"/>
      <c r="E1" s="46" t="s">
        <v>12</v>
      </c>
    </row>
    <row r="2" spans="1:5" ht="28.8">
      <c r="A2" s="28" t="s">
        <v>13</v>
      </c>
      <c r="B2" s="28" t="s">
        <v>14</v>
      </c>
      <c r="C2" s="28" t="s">
        <v>15</v>
      </c>
      <c r="D2" s="16"/>
      <c r="E2" s="47"/>
    </row>
    <row r="3" spans="1:5" ht="15">
      <c r="A3" s="21" t="s">
        <v>57</v>
      </c>
      <c r="B3" s="22"/>
      <c r="C3" s="22"/>
      <c r="D3" s="16"/>
      <c r="E3" s="17" t="s">
        <v>21</v>
      </c>
    </row>
    <row r="4" spans="1:5" ht="15">
      <c r="A4" s="29" t="s">
        <v>58</v>
      </c>
      <c r="B4" s="27"/>
      <c r="C4" s="30" t="s">
        <v>64</v>
      </c>
      <c r="D4" s="16"/>
      <c r="E4" s="5"/>
    </row>
    <row r="5" spans="1:5" ht="15">
      <c r="A5" s="29" t="s">
        <v>67</v>
      </c>
      <c r="B5" s="27" t="s">
        <v>68</v>
      </c>
      <c r="C5" s="30"/>
      <c r="D5" s="16"/>
      <c r="E5" s="5"/>
    </row>
    <row r="6" spans="1:5" ht="15">
      <c r="A6" s="29" t="s">
        <v>59</v>
      </c>
      <c r="B6" s="30" t="s">
        <v>60</v>
      </c>
      <c r="C6" s="23"/>
      <c r="D6" s="16"/>
      <c r="E6" s="5"/>
    </row>
    <row r="7" spans="1:5" ht="15">
      <c r="A7" s="29" t="s">
        <v>61</v>
      </c>
      <c r="B7" s="30" t="s">
        <v>62</v>
      </c>
      <c r="C7" s="25"/>
      <c r="D7" s="16"/>
      <c r="E7" s="5"/>
    </row>
    <row r="8" spans="1:5" ht="27">
      <c r="A8" s="39" t="s">
        <v>63</v>
      </c>
      <c r="B8" s="32" t="s">
        <v>65</v>
      </c>
      <c r="C8" s="24"/>
      <c r="D8" s="16"/>
      <c r="E8" s="5"/>
    </row>
    <row r="9" spans="1:5" ht="28.8">
      <c r="A9" s="11" t="s">
        <v>61</v>
      </c>
      <c r="B9" s="38" t="s">
        <v>66</v>
      </c>
      <c r="C9" s="27"/>
      <c r="E9" s="5"/>
    </row>
    <row r="10" spans="1:5" ht="15">
      <c r="A10" s="21" t="s">
        <v>16</v>
      </c>
      <c r="B10" s="22"/>
      <c r="C10" s="22"/>
      <c r="D10" s="16"/>
      <c r="E10" s="17" t="s">
        <v>16</v>
      </c>
    </row>
    <row r="11" spans="1:5" ht="15">
      <c r="A11" s="26"/>
      <c r="B11" s="27"/>
      <c r="C11" s="27"/>
      <c r="E11" s="5"/>
    </row>
    <row r="12" spans="1:5" ht="15">
      <c r="A12" s="26"/>
      <c r="B12" s="26"/>
      <c r="C12" s="26"/>
      <c r="E12" s="5"/>
    </row>
  </sheetData>
  <sheetProtection algorithmName="SHA-512" hashValue="pLDIkj0JsELy7arcDrOElualB5KRC6r8+BA8R9KjF7wiT38M22gUKy8/X8uQMNAq9hFvPcPq1Gsk1Yjt6sYZDg==" saltValue="yMj++QTh6A2lp1CQq91DWA==" spinCount="100000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D5745-8CC9-4E85-BE8E-85CA802471BB}">
  <dimension ref="A1:E8"/>
  <sheetViews>
    <sheetView zoomScale="90" zoomScaleNormal="90" workbookViewId="0" topLeftCell="A1">
      <selection activeCell="A1" sqref="A1:C7"/>
    </sheetView>
  </sheetViews>
  <sheetFormatPr defaultColWidth="8.8515625" defaultRowHeight="15"/>
  <cols>
    <col min="1" max="1" width="30.421875" style="3" customWidth="1"/>
    <col min="2" max="2" width="17.421875" style="3" customWidth="1"/>
    <col min="3" max="3" width="26.7109375" style="3" customWidth="1"/>
    <col min="4" max="4" width="2.57421875" style="3" customWidth="1"/>
    <col min="5" max="5" width="33.421875" style="3" customWidth="1"/>
    <col min="6" max="16384" width="8.8515625" style="3" customWidth="1"/>
  </cols>
  <sheetData>
    <row r="1" spans="1:5" ht="54" customHeight="1">
      <c r="A1" s="18"/>
      <c r="B1" s="19"/>
      <c r="C1" s="20"/>
      <c r="D1" s="15"/>
      <c r="E1" s="46" t="s">
        <v>12</v>
      </c>
    </row>
    <row r="2" spans="1:5" ht="28.8">
      <c r="A2" s="28" t="s">
        <v>13</v>
      </c>
      <c r="B2" s="28" t="s">
        <v>14</v>
      </c>
      <c r="C2" s="28" t="s">
        <v>15</v>
      </c>
      <c r="D2" s="16"/>
      <c r="E2" s="47"/>
    </row>
    <row r="3" spans="1:5" ht="15">
      <c r="A3" s="21" t="s">
        <v>69</v>
      </c>
      <c r="B3" s="22"/>
      <c r="C3" s="22"/>
      <c r="D3" s="16"/>
      <c r="E3" s="17" t="s">
        <v>21</v>
      </c>
    </row>
    <row r="4" spans="1:5" ht="15">
      <c r="A4" s="29" t="s">
        <v>70</v>
      </c>
      <c r="B4" s="37" t="s">
        <v>71</v>
      </c>
      <c r="C4" s="30"/>
      <c r="D4" s="16"/>
      <c r="E4" s="5"/>
    </row>
    <row r="5" spans="1:5" ht="27">
      <c r="A5" s="39" t="s">
        <v>61</v>
      </c>
      <c r="B5" s="32" t="s">
        <v>72</v>
      </c>
      <c r="C5" s="23"/>
      <c r="D5" s="16"/>
      <c r="E5" s="5"/>
    </row>
    <row r="6" spans="1:5" ht="15">
      <c r="A6" s="21" t="s">
        <v>16</v>
      </c>
      <c r="B6" s="22"/>
      <c r="C6" s="22"/>
      <c r="D6" s="16"/>
      <c r="E6" s="17" t="s">
        <v>16</v>
      </c>
    </row>
    <row r="7" spans="1:5" ht="15">
      <c r="A7" s="26" t="s">
        <v>73</v>
      </c>
      <c r="B7" s="27" t="s">
        <v>74</v>
      </c>
      <c r="C7" s="27"/>
      <c r="E7" s="5"/>
    </row>
    <row r="8" spans="1:5" ht="15">
      <c r="A8" s="35"/>
      <c r="B8" s="35"/>
      <c r="C8" s="35"/>
      <c r="E8" s="5"/>
    </row>
  </sheetData>
  <sheetProtection algorithmName="SHA-512" hashValue="v8di2O2lLy052QLYhpTamdUiS87Yynffo25z/NZbg8nlDUpGgqVszrtQPBze14z4zlUihTjV6tRAnhIrYiYz1A==" saltValue="ipinxwMMwXe1qx8M1bhv+g==" spinCount="100000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D01B0-654A-4D5D-A6FA-7C38CB927E9D}">
  <dimension ref="A1:E9"/>
  <sheetViews>
    <sheetView zoomScale="90" zoomScaleNormal="90" workbookViewId="0" topLeftCell="A1">
      <selection activeCell="A1" sqref="A1:C9"/>
    </sheetView>
  </sheetViews>
  <sheetFormatPr defaultColWidth="8.8515625" defaultRowHeight="15"/>
  <cols>
    <col min="1" max="1" width="30.421875" style="3" customWidth="1"/>
    <col min="2" max="2" width="17.421875" style="3" customWidth="1"/>
    <col min="3" max="3" width="26.7109375" style="3" customWidth="1"/>
    <col min="4" max="4" width="2.57421875" style="3" customWidth="1"/>
    <col min="5" max="5" width="33.421875" style="3" customWidth="1"/>
    <col min="6" max="16384" width="8.8515625" style="3" customWidth="1"/>
  </cols>
  <sheetData>
    <row r="1" spans="1:5" ht="54" customHeight="1">
      <c r="A1" s="18"/>
      <c r="B1" s="19"/>
      <c r="C1" s="20"/>
      <c r="D1" s="15"/>
      <c r="E1" s="46" t="s">
        <v>12</v>
      </c>
    </row>
    <row r="2" spans="1:5" ht="28.8">
      <c r="A2" s="28" t="s">
        <v>13</v>
      </c>
      <c r="B2" s="28" t="s">
        <v>14</v>
      </c>
      <c r="C2" s="28" t="s">
        <v>15</v>
      </c>
      <c r="D2" s="16"/>
      <c r="E2" s="47"/>
    </row>
    <row r="3" spans="1:5" ht="15">
      <c r="A3" s="21" t="s">
        <v>37</v>
      </c>
      <c r="B3" s="22"/>
      <c r="C3" s="22"/>
      <c r="D3" s="16"/>
      <c r="E3" s="17" t="s">
        <v>21</v>
      </c>
    </row>
    <row r="4" spans="1:5" ht="15">
      <c r="A4" s="29" t="s">
        <v>75</v>
      </c>
      <c r="B4" s="37" t="s">
        <v>76</v>
      </c>
      <c r="C4" s="30"/>
      <c r="D4" s="16"/>
      <c r="E4" s="5"/>
    </row>
    <row r="5" spans="1:5" ht="40.2">
      <c r="A5" s="39" t="s">
        <v>61</v>
      </c>
      <c r="B5" s="32" t="s">
        <v>77</v>
      </c>
      <c r="C5" s="23"/>
      <c r="D5" s="16"/>
      <c r="E5" s="5"/>
    </row>
    <row r="6" spans="1:5" ht="27">
      <c r="A6" s="29" t="s">
        <v>78</v>
      </c>
      <c r="B6" s="32" t="s">
        <v>79</v>
      </c>
      <c r="C6" s="25"/>
      <c r="D6" s="16"/>
      <c r="E6" s="5"/>
    </row>
    <row r="7" spans="1:5" ht="15">
      <c r="A7" s="21" t="s">
        <v>16</v>
      </c>
      <c r="B7" s="22"/>
      <c r="C7" s="22"/>
      <c r="D7" s="16"/>
      <c r="E7" s="17" t="s">
        <v>16</v>
      </c>
    </row>
    <row r="8" spans="1:5" ht="15">
      <c r="A8" s="26"/>
      <c r="B8" s="27"/>
      <c r="C8" s="27"/>
      <c r="E8" s="5"/>
    </row>
    <row r="9" spans="1:5" ht="15">
      <c r="A9" s="26"/>
      <c r="B9" s="26"/>
      <c r="C9" s="26"/>
      <c r="E9" s="5"/>
    </row>
  </sheetData>
  <sheetProtection algorithmName="SHA-512" hashValue="zDDN4sQ+x+BWKIVMaKSIbkHrg9Ee/XW5gICQhKAexsNvicKXvJUDuS5Sf+t2IsymbHi3PnpkYyBROKUAd9d1NA==" saltValue="wdhPGoQ1vPlakyXJGJ0k8w==" spinCount="100000" sheet="1" objects="1" scenarios="1" formatCells="0" formatColumns="0" formatRows="0"/>
  <mergeCells count="1">
    <mergeCell ref="E1:E2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2024-02-19T07:20:56Z</dcterms:modified>
  <cp:category/>
  <cp:version/>
  <cp:contentType/>
  <cp:contentStatus/>
</cp:coreProperties>
</file>