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4016" activeTab="0"/>
  </bookViews>
  <sheets>
    <sheet name="Tabulka nabídkové ceny" sheetId="1" r:id="rId1"/>
    <sheet name="1 - Notebook" sheetId="5" r:id="rId2"/>
    <sheet name="2 - LCD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<sst xmlns="http://schemas.openxmlformats.org/spreadsheetml/2006/main" count="136" uniqueCount="120">
  <si>
    <t>TABULKA NABÍDKOVÉ CENY</t>
  </si>
  <si>
    <t>Číslo položky</t>
  </si>
  <si>
    <t>Kč DPH 21%</t>
  </si>
  <si>
    <t>Účastník vyplní odemčené žlutě podbarvené buňky pro:</t>
  </si>
  <si>
    <t>Název položky
NABÍZENÝ PRODUKT</t>
  </si>
  <si>
    <t>b) doplnění označení nabízeného produktu (např. part number)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</si>
  <si>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</si>
  <si>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………………………………………………………..</t>
  </si>
  <si>
    <t>za dodavatele</t>
  </si>
  <si>
    <t>Celková cena 
Kč bez DPH</t>
  </si>
  <si>
    <t>Celková cena 
Kč vč. DPH</t>
  </si>
  <si>
    <t>a) stanovení nabídkové ceny</t>
  </si>
  <si>
    <t>NABÍZENÝ MODEL:
………………………………………..
Part number: …...........</t>
  </si>
  <si>
    <t>Technická specifikace</t>
  </si>
  <si>
    <t>pevný parametr</t>
  </si>
  <si>
    <t>minimální 
požadovaný parametr</t>
  </si>
  <si>
    <t>Další informace</t>
  </si>
  <si>
    <t>Počet</t>
  </si>
  <si>
    <t>Cena 1 ks
Kč bez DPH</t>
  </si>
  <si>
    <t>č. faktury</t>
  </si>
  <si>
    <t>c) doplnění specifikace jednotlivých položek tabulky obsažené v listech tohoto sešitu</t>
  </si>
  <si>
    <t>Technické parametry</t>
  </si>
  <si>
    <t>V …………………………. dne …………….2024</t>
  </si>
  <si>
    <t>Úhlopříčka displeje ["]</t>
  </si>
  <si>
    <t>Typ displeje</t>
  </si>
  <si>
    <t>Nativní rozlišení</t>
  </si>
  <si>
    <t>Doba odezvy [ms]</t>
  </si>
  <si>
    <t>Jas [cd/m2]</t>
  </si>
  <si>
    <t>Kontrast</t>
  </si>
  <si>
    <t>Konektivita</t>
  </si>
  <si>
    <t>Základní parametry monitoru</t>
  </si>
  <si>
    <t>Nabídková cena 
celkem 
Kč bez DPH</t>
  </si>
  <si>
    <t>DPH 21 %
nabídkové ceny</t>
  </si>
  <si>
    <t>Nabídková cena
celkem 
Kč vč. DPH</t>
  </si>
  <si>
    <t>Klávesnice</t>
  </si>
  <si>
    <t>Barevné pokrytí (sRGB)</t>
  </si>
  <si>
    <t>Barevné pokrytí (Adobe RGB)</t>
  </si>
  <si>
    <t>Sluchátkový výstup</t>
  </si>
  <si>
    <t>Hmotnost</t>
  </si>
  <si>
    <t xml:space="preserve">Základní parametry </t>
  </si>
  <si>
    <t>Baterie</t>
  </si>
  <si>
    <t>303240017</t>
  </si>
  <si>
    <t>LCD 32":</t>
  </si>
  <si>
    <t>Notebook</t>
  </si>
  <si>
    <t>Displej</t>
  </si>
  <si>
    <t>Svítivost</t>
  </si>
  <si>
    <t>CPU</t>
  </si>
  <si>
    <t>GPU</t>
  </si>
  <si>
    <t>VýkonGPU</t>
  </si>
  <si>
    <t>Paměť</t>
  </si>
  <si>
    <t>Disk</t>
  </si>
  <si>
    <t>Audio</t>
  </si>
  <si>
    <t>Kamera</t>
  </si>
  <si>
    <t>Operačnísystém</t>
  </si>
  <si>
    <t>Wi-Fi</t>
  </si>
  <si>
    <t>Audiokonektor</t>
  </si>
  <si>
    <t>HDMI®2.1</t>
  </si>
  <si>
    <t>Firmware</t>
  </si>
  <si>
    <t>ano</t>
  </si>
  <si>
    <t>min. 400 nits</t>
  </si>
  <si>
    <t>IPS</t>
  </si>
  <si>
    <t>i7-14700HX,
20 Cores / 28 Threads</t>
  </si>
  <si>
    <t>DDR6</t>
  </si>
  <si>
    <t>8 GBG,
Boos tClock min. 2 300 MHz,
TGP max 115 W</t>
  </si>
  <si>
    <t>Average G3 D Mark min.19 690</t>
  </si>
  <si>
    <t>32 GB</t>
  </si>
  <si>
    <t>SO - DIMM DDR5 - 2 sloty</t>
  </si>
  <si>
    <t>1 TB</t>
  </si>
  <si>
    <t>SSDM.22280
PCIe 4.0 x 4 NVMe®</t>
  </si>
  <si>
    <t>SD Card Reader</t>
  </si>
  <si>
    <t>Čtečka karet</t>
  </si>
  <si>
    <t>FHD 1080p</t>
  </si>
  <si>
    <t xml:space="preserve"> E-shutter</t>
  </si>
  <si>
    <t>Integrated</t>
  </si>
  <si>
    <t xml:space="preserve"> min 99 Wh</t>
  </si>
  <si>
    <t>podsvícená,
rozložení EN</t>
  </si>
  <si>
    <t>celokovový (hliník)</t>
  </si>
  <si>
    <t>max. 2,3 kg</t>
  </si>
  <si>
    <t>Windows®11Pro,
English</t>
  </si>
  <si>
    <t>6E,
11ax2x2+BT5.3</t>
  </si>
  <si>
    <t>USB-A (USB5Gbps/USB3.2Gen1)</t>
  </si>
  <si>
    <t>USB-C (USB5Gbps/USB3.2Gen1)</t>
  </si>
  <si>
    <t>with PD 140 W and DisplayPort™1.4</t>
  </si>
  <si>
    <t>USB -C USB 10 Gbps/USB3.2 Gen2)</t>
  </si>
  <si>
    <t>USB-C (Thunderbolt™4/USB4®40 Gbps)</t>
  </si>
  <si>
    <t>Headphone/microphone combo jack(3.5mm)</t>
  </si>
  <si>
    <t>TPM 2.0 Enabled</t>
  </si>
  <si>
    <t>Čtečka otisků prstů</t>
  </si>
  <si>
    <t>Záruka</t>
  </si>
  <si>
    <t>3 roky onsite</t>
  </si>
  <si>
    <t>16"
3,2 K (3 200 x 2 000)</t>
  </si>
  <si>
    <t>High Definition (HD) 
Audio Realtek ALC3287 codec</t>
  </si>
  <si>
    <t>Media</t>
  </si>
  <si>
    <t>Materiál konstrukce</t>
  </si>
  <si>
    <t>Ostatní požadavky</t>
  </si>
  <si>
    <t>min.31,5"</t>
  </si>
  <si>
    <t>IPS LED</t>
  </si>
  <si>
    <t>3 840 x 2 160 (4K) px</t>
  </si>
  <si>
    <t>Poměr stran</t>
  </si>
  <si>
    <t xml:space="preserve">  19 : 9</t>
  </si>
  <si>
    <t>1 000 : 1</t>
  </si>
  <si>
    <t>Kontrast ACR</t>
  </si>
  <si>
    <t>Pozorovací úhly</t>
  </si>
  <si>
    <t>178°,178°</t>
  </si>
  <si>
    <t>Horizontálnísynchronizace</t>
  </si>
  <si>
    <t>30 - 135 KHz</t>
  </si>
  <si>
    <t>HDMI</t>
  </si>
  <si>
    <t>DisplayPort</t>
  </si>
  <si>
    <t xml:space="preserve">USB 3.2 </t>
  </si>
  <si>
    <t>USB C</t>
  </si>
  <si>
    <t>RJ45</t>
  </si>
  <si>
    <t>DokovacístaniceUSB-C</t>
  </si>
  <si>
    <t>Redukce modrého světla</t>
  </si>
  <si>
    <t>max 10 kg</t>
  </si>
  <si>
    <t>Vestavěné reproduktory</t>
  </si>
  <si>
    <t xml:space="preserve"> ano 
(65 W napájecí zdroj, LAN, USB v.3.2(Gen1,5Gbit))</t>
  </si>
  <si>
    <t>v.3.2 
(Gen1, 5 Gbit DC 5V,900 mA)</t>
  </si>
  <si>
    <t>2</t>
  </si>
  <si>
    <t>80 M:1</t>
  </si>
  <si>
    <t>ano
(2 x 3 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</si>
</sst>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rgb="FF000000"/>
      <name val="Sans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" fillId="3" borderId="2" xfId="0" applyFont="1" applyFill="1" applyBorder="1" applyAlignment="1" applyProtection="1">
      <alignment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0" fillId="4" borderId="2" xfId="0" applyFill="1" applyBorder="1" applyAlignment="1" applyProtection="1">
      <alignment horizontal="left" vertical="top" wrapText="1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5" borderId="2" xfId="0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right" vertical="center" wrapText="1"/>
      <protection/>
    </xf>
    <xf numFmtId="0" fontId="0" fillId="6" borderId="2" xfId="0" applyFill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horizontal="right"/>
      <protection/>
    </xf>
    <xf numFmtId="0" fontId="0" fillId="7" borderId="3" xfId="0" applyFill="1" applyBorder="1" applyAlignment="1" applyProtection="1">
      <alignment vertical="center" wrapText="1"/>
      <protection/>
    </xf>
    <xf numFmtId="0" fontId="11" fillId="0" borderId="2" xfId="0" applyFont="1" applyBorder="1" applyAlignment="1" applyProtection="1">
      <alignment horizontal="right"/>
      <protection/>
    </xf>
    <xf numFmtId="0" fontId="13" fillId="0" borderId="0" xfId="0" applyFont="1" applyProtection="1">
      <protection locked="0"/>
    </xf>
    <xf numFmtId="0" fontId="11" fillId="0" borderId="2" xfId="0" applyFont="1" applyBorder="1" applyAlignment="1" applyProtection="1">
      <alignment horizontal="right" wrapText="1"/>
      <protection/>
    </xf>
    <xf numFmtId="3" fontId="0" fillId="0" borderId="2" xfId="0" applyNumberFormat="1" applyBorder="1" applyAlignment="1" applyProtection="1">
      <alignment horizontal="right"/>
      <protection/>
    </xf>
    <xf numFmtId="9" fontId="0" fillId="0" borderId="2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 wrapText="1"/>
      <protection/>
    </xf>
    <xf numFmtId="0" fontId="11" fillId="0" borderId="2" xfId="0" applyFont="1" applyBorder="1" applyAlignment="1" applyProtection="1">
      <alignment vertical="center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4" fillId="8" borderId="4" xfId="0" applyFont="1" applyFill="1" applyBorder="1" applyAlignment="1" applyProtection="1">
      <alignment horizontal="center" vertical="center" wrapText="1"/>
      <protection/>
    </xf>
    <xf numFmtId="0" fontId="14" fillId="8" borderId="5" xfId="0" applyFont="1" applyFill="1" applyBorder="1" applyAlignment="1" applyProtection="1">
      <alignment horizontal="center" vertical="center" wrapText="1"/>
      <protection/>
    </xf>
    <xf numFmtId="0" fontId="14" fillId="8" borderId="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Protection="1">
      <protection/>
    </xf>
    <xf numFmtId="4" fontId="10" fillId="0" borderId="7" xfId="0" applyNumberFormat="1" applyFont="1" applyBorder="1" applyAlignment="1" applyProtection="1">
      <alignment vertical="center"/>
      <protection/>
    </xf>
    <xf numFmtId="4" fontId="10" fillId="0" borderId="8" xfId="0" applyNumberFormat="1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horizontal="right" vertical="center" wrapText="1"/>
      <protection/>
    </xf>
    <xf numFmtId="0" fontId="0" fillId="9" borderId="2" xfId="0" applyFill="1" applyBorder="1" applyAlignment="1" applyProtection="1">
      <alignment vertical="center"/>
      <protection/>
    </xf>
    <xf numFmtId="0" fontId="0" fillId="9" borderId="2" xfId="0" applyFill="1" applyBorder="1" applyAlignment="1" applyProtection="1">
      <alignment horizontal="right" vertical="center"/>
      <protection/>
    </xf>
    <xf numFmtId="0" fontId="0" fillId="9" borderId="0" xfId="0" applyFill="1" applyProtection="1">
      <protection locked="0"/>
    </xf>
    <xf numFmtId="0" fontId="0" fillId="10" borderId="1" xfId="0" applyFill="1" applyBorder="1" applyAlignment="1" applyProtection="1">
      <alignment vertical="center" wrapText="1"/>
      <protection locked="0"/>
    </xf>
    <xf numFmtId="20" fontId="11" fillId="0" borderId="2" xfId="0" applyNumberFormat="1" applyFont="1" applyBorder="1" applyAlignment="1" applyProtection="1">
      <alignment horizontal="right"/>
      <protection/>
    </xf>
    <xf numFmtId="0" fontId="0" fillId="0" borderId="10" xfId="0" applyBorder="1" applyProtection="1">
      <protection/>
    </xf>
    <xf numFmtId="0" fontId="0" fillId="5" borderId="10" xfId="0" applyFill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11" borderId="2" xfId="0" applyNumberForma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vertical="center" wrapText="1"/>
      <protection/>
    </xf>
    <xf numFmtId="49" fontId="0" fillId="12" borderId="2" xfId="0" applyNumberFormat="1" applyFill="1" applyBorder="1" applyAlignment="1" applyProtection="1">
      <alignment horizontal="right"/>
      <protection/>
    </xf>
    <xf numFmtId="49" fontId="0" fillId="12" borderId="0" xfId="0" applyNumberFormat="1" applyFill="1" applyAlignment="1" applyProtection="1">
      <alignment vertical="center"/>
      <protection/>
    </xf>
    <xf numFmtId="49" fontId="0" fillId="12" borderId="2" xfId="0" applyNumberFormat="1" applyFill="1" applyBorder="1" applyAlignment="1" applyProtection="1">
      <alignment vertical="center"/>
      <protection/>
    </xf>
    <xf numFmtId="49" fontId="0" fillId="12" borderId="2" xfId="0" applyNumberFormat="1" applyFill="1" applyBorder="1" applyAlignment="1" applyProtection="1">
      <alignment horizontal="right" vertical="center" wrapText="1"/>
      <protection/>
    </xf>
    <xf numFmtId="49" fontId="0" fillId="12" borderId="2" xfId="0" applyNumberFormat="1" applyFill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70" zoomScaleNormal="70" workbookViewId="0" topLeftCell="A1">
      <selection activeCell="O5" sqref="O5"/>
    </sheetView>
  </sheetViews>
  <sheetFormatPr defaultColWidth="8.8515625" defaultRowHeight="15"/>
  <cols>
    <col min="1" max="1" width="8.8515625" style="3" customWidth="1"/>
    <col min="2" max="2" width="27.421875" style="3" customWidth="1"/>
    <col min="3" max="3" width="13.421875" style="3" customWidth="1"/>
    <col min="4" max="7" width="17.57421875" style="3" customWidth="1"/>
    <col min="8" max="8" width="2.28125" style="3" customWidth="1"/>
    <col min="9" max="9" width="14.7109375" style="3" customWidth="1"/>
    <col min="10" max="16384" width="8.8515625" style="3" customWidth="1"/>
  </cols>
  <sheetData>
    <row r="1" spans="1:9" ht="15">
      <c r="A1" s="56" t="s">
        <v>0</v>
      </c>
      <c r="B1" s="56"/>
      <c r="C1" s="56"/>
      <c r="D1" s="56"/>
      <c r="E1" s="6"/>
      <c r="F1" s="6"/>
      <c r="G1" s="6"/>
      <c r="H1" s="6"/>
      <c r="I1" s="6"/>
    </row>
    <row r="2" spans="1:9" ht="15">
      <c r="A2" s="56"/>
      <c r="B2" s="56"/>
      <c r="C2" s="56"/>
      <c r="D2" s="56"/>
      <c r="E2" s="6"/>
      <c r="F2" s="6"/>
      <c r="G2" s="6"/>
      <c r="H2" s="6"/>
      <c r="I2" s="6"/>
    </row>
    <row r="3" spans="1:9" ht="15">
      <c r="A3" s="6"/>
      <c r="B3" s="6"/>
      <c r="C3" s="6"/>
      <c r="D3" s="6"/>
      <c r="E3" s="6"/>
      <c r="F3" s="6"/>
      <c r="G3" s="6"/>
      <c r="H3" s="6"/>
      <c r="I3" s="6"/>
    </row>
    <row r="4" spans="1:9" ht="28.8">
      <c r="A4" s="9" t="s">
        <v>1</v>
      </c>
      <c r="B4" s="9" t="s">
        <v>4</v>
      </c>
      <c r="C4" s="10" t="s">
        <v>17</v>
      </c>
      <c r="D4" s="10" t="s">
        <v>18</v>
      </c>
      <c r="E4" s="10" t="s">
        <v>9</v>
      </c>
      <c r="F4" s="10" t="s">
        <v>2</v>
      </c>
      <c r="G4" s="10" t="s">
        <v>10</v>
      </c>
      <c r="H4" s="6"/>
      <c r="I4" s="10" t="s">
        <v>19</v>
      </c>
    </row>
    <row r="5" spans="1:9" ht="76.35" customHeight="1">
      <c r="A5" s="11">
        <v>1</v>
      </c>
      <c r="B5" s="12" t="s">
        <v>43</v>
      </c>
      <c r="C5" s="11">
        <v>1</v>
      </c>
      <c r="D5" s="13">
        <v>0</v>
      </c>
      <c r="E5" s="14">
        <f>D5*C5</f>
        <v>0</v>
      </c>
      <c r="F5" s="14">
        <f>E5*0.21</f>
        <v>0</v>
      </c>
      <c r="G5" s="14">
        <f>E5+F5</f>
        <v>0</v>
      </c>
      <c r="H5" s="6"/>
      <c r="I5" s="58" t="s">
        <v>41</v>
      </c>
    </row>
    <row r="6" spans="1:9" ht="76.35" customHeight="1">
      <c r="A6" s="11">
        <v>2</v>
      </c>
      <c r="B6" s="12" t="s">
        <v>42</v>
      </c>
      <c r="C6" s="11">
        <v>1</v>
      </c>
      <c r="D6" s="13">
        <v>0</v>
      </c>
      <c r="E6" s="14">
        <f>D6*C6</f>
        <v>0</v>
      </c>
      <c r="F6" s="14">
        <f>E6*0.21</f>
        <v>0</v>
      </c>
      <c r="G6" s="14">
        <f>E6+F6</f>
        <v>0</v>
      </c>
      <c r="H6" s="6"/>
      <c r="I6" s="58"/>
    </row>
    <row r="7" spans="1:9" ht="15" customHeight="1">
      <c r="A7" s="6"/>
      <c r="B7" s="6"/>
      <c r="C7" s="7"/>
      <c r="D7" s="6"/>
      <c r="E7" s="6"/>
      <c r="F7" s="6"/>
      <c r="G7" s="6"/>
      <c r="H7" s="6"/>
      <c r="I7" s="6"/>
    </row>
    <row r="8" spans="1:9" ht="14.4" customHeight="1">
      <c r="A8" s="6"/>
      <c r="B8" s="57" t="s">
        <v>6</v>
      </c>
      <c r="C8" s="57"/>
      <c r="D8" s="57"/>
      <c r="E8" s="57"/>
      <c r="F8" s="57"/>
      <c r="G8" s="57"/>
      <c r="H8" s="6"/>
      <c r="I8" s="6"/>
    </row>
    <row r="9" spans="1:9" ht="15">
      <c r="A9" s="6"/>
      <c r="B9" s="57"/>
      <c r="C9" s="57"/>
      <c r="D9" s="57"/>
      <c r="E9" s="57"/>
      <c r="F9" s="57"/>
      <c r="G9" s="57"/>
      <c r="H9" s="6"/>
      <c r="I9" s="6"/>
    </row>
    <row r="10" spans="1:9" ht="15">
      <c r="A10" s="6"/>
      <c r="B10" s="57"/>
      <c r="C10" s="57"/>
      <c r="D10" s="57"/>
      <c r="E10" s="57"/>
      <c r="F10" s="57"/>
      <c r="G10" s="57"/>
      <c r="H10" s="6"/>
      <c r="I10" s="6"/>
    </row>
    <row r="11" spans="1:9" ht="37.35" customHeight="1">
      <c r="A11" s="6"/>
      <c r="B11" s="57"/>
      <c r="C11" s="57"/>
      <c r="D11" s="57"/>
      <c r="E11" s="57"/>
      <c r="F11" s="57"/>
      <c r="G11" s="57"/>
      <c r="H11" s="6"/>
      <c r="I11" s="6"/>
    </row>
    <row r="12" spans="1:9" ht="15" thickBot="1">
      <c r="A12" s="6"/>
      <c r="B12" s="6"/>
      <c r="C12" s="6"/>
      <c r="D12" s="6"/>
      <c r="E12" s="6"/>
      <c r="F12" s="6"/>
      <c r="G12" s="6"/>
      <c r="H12" s="6"/>
      <c r="I12" s="6"/>
    </row>
    <row r="13" spans="1:9" s="28" customFormat="1" ht="65.4" customHeight="1">
      <c r="A13" s="34"/>
      <c r="B13" s="35"/>
      <c r="C13" s="35"/>
      <c r="D13" s="35"/>
      <c r="E13" s="36" t="s">
        <v>31</v>
      </c>
      <c r="F13" s="37" t="s">
        <v>32</v>
      </c>
      <c r="G13" s="38" t="s">
        <v>33</v>
      </c>
      <c r="H13" s="39"/>
      <c r="I13" s="39"/>
    </row>
    <row r="14" spans="1:9" s="28" customFormat="1" ht="61.2" customHeight="1" thickBot="1">
      <c r="A14" s="34"/>
      <c r="B14" s="34"/>
      <c r="C14" s="34"/>
      <c r="D14" s="34"/>
      <c r="E14" s="40">
        <f>SUM(E5,E6)</f>
        <v>0</v>
      </c>
      <c r="F14" s="41">
        <f>E14*0.21</f>
        <v>0</v>
      </c>
      <c r="G14" s="42">
        <f>E14+F14</f>
        <v>0</v>
      </c>
      <c r="H14" s="39"/>
      <c r="I14" s="39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s="4" customFormat="1" ht="18" customHeight="1">
      <c r="A16" s="8"/>
      <c r="B16" s="55" t="s">
        <v>3</v>
      </c>
      <c r="C16" s="55"/>
      <c r="D16" s="55"/>
      <c r="E16" s="55"/>
      <c r="F16" s="55"/>
      <c r="G16" s="55"/>
      <c r="H16" s="8"/>
      <c r="I16" s="8"/>
    </row>
    <row r="17" spans="1:9" s="4" customFormat="1" ht="15.6">
      <c r="A17" s="8"/>
      <c r="B17" s="55" t="s">
        <v>11</v>
      </c>
      <c r="C17" s="55"/>
      <c r="D17" s="55"/>
      <c r="E17" s="55"/>
      <c r="F17" s="55"/>
      <c r="G17" s="55"/>
      <c r="H17" s="8"/>
      <c r="I17" s="8"/>
    </row>
    <row r="18" spans="1:9" s="4" customFormat="1" ht="20.4" customHeight="1">
      <c r="A18" s="8"/>
      <c r="B18" s="55" t="s">
        <v>5</v>
      </c>
      <c r="C18" s="55"/>
      <c r="D18" s="55"/>
      <c r="E18" s="55"/>
      <c r="F18" s="55"/>
      <c r="G18" s="55"/>
      <c r="H18" s="8"/>
      <c r="I18" s="8"/>
    </row>
    <row r="19" spans="1:9" s="4" customFormat="1" ht="17.4" customHeight="1">
      <c r="A19" s="8"/>
      <c r="B19" s="55" t="s">
        <v>20</v>
      </c>
      <c r="C19" s="55"/>
      <c r="D19" s="55"/>
      <c r="E19" s="55"/>
      <c r="F19" s="55"/>
      <c r="G19" s="55"/>
      <c r="H19" s="8"/>
      <c r="I19" s="8"/>
    </row>
    <row r="21" spans="2:3" ht="15.6">
      <c r="B21" s="1" t="s">
        <v>22</v>
      </c>
      <c r="C21" s="2"/>
    </row>
    <row r="23" ht="15">
      <c r="B23" s="3" t="s">
        <v>7</v>
      </c>
    </row>
    <row r="24" ht="15">
      <c r="B24" s="3" t="s">
        <v>8</v>
      </c>
    </row>
  </sheetData>
  <sheetProtection algorithmName="SHA-512" hashValue="VURkAvje2iqpd6ouTWUG5WJeUNAh33a38tMxm10DZbnYdQoFQWst4flsi7gsQHd51gSuiioI2wtB8D+190CDuQ==" saltValue="HOY4Z0Q3uaAjmeEu7k0R1A==" spinCount="100000" sheet="1" objects="1" scenarios="1" formatCells="0" formatColumns="0" formatRows="0"/>
  <mergeCells count="7">
    <mergeCell ref="I5:I6"/>
    <mergeCell ref="B19:G19"/>
    <mergeCell ref="A1:D2"/>
    <mergeCell ref="B8:G11"/>
    <mergeCell ref="B16:G16"/>
    <mergeCell ref="B17:G17"/>
    <mergeCell ref="B18:G1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00066-73D8-493F-B557-A22864D7B15E}">
  <dimension ref="A1:E35"/>
  <sheetViews>
    <sheetView zoomScale="70" zoomScaleNormal="70" workbookViewId="0" topLeftCell="A1">
      <selection activeCell="L5" sqref="L5"/>
    </sheetView>
  </sheetViews>
  <sheetFormatPr defaultColWidth="8.8515625" defaultRowHeight="15"/>
  <cols>
    <col min="1" max="1" width="30.421875" style="3" customWidth="1"/>
    <col min="2" max="2" width="27.7109375" style="3" customWidth="1"/>
    <col min="3" max="3" width="29.00390625" style="3" customWidth="1"/>
    <col min="4" max="4" width="2.57421875" style="3" customWidth="1"/>
    <col min="5" max="5" width="33.421875" style="3" customWidth="1"/>
    <col min="6" max="16384" width="8.8515625" style="3" customWidth="1"/>
  </cols>
  <sheetData>
    <row r="1" spans="1:5" ht="54" customHeight="1">
      <c r="A1" s="18"/>
      <c r="B1" s="19"/>
      <c r="C1" s="20"/>
      <c r="D1" s="15"/>
      <c r="E1" s="59" t="s">
        <v>12</v>
      </c>
    </row>
    <row r="2" spans="1:5" ht="28.8">
      <c r="A2" s="26" t="s">
        <v>13</v>
      </c>
      <c r="B2" s="26" t="s">
        <v>14</v>
      </c>
      <c r="C2" s="26" t="s">
        <v>15</v>
      </c>
      <c r="D2" s="16"/>
      <c r="E2" s="60"/>
    </row>
    <row r="3" spans="1:5" ht="15">
      <c r="A3" s="21" t="s">
        <v>39</v>
      </c>
      <c r="B3" s="22"/>
      <c r="C3" s="22"/>
      <c r="D3" s="16"/>
      <c r="E3" s="17" t="s">
        <v>39</v>
      </c>
    </row>
    <row r="4" spans="1:5" ht="30" customHeight="1">
      <c r="A4" s="33" t="s">
        <v>46</v>
      </c>
      <c r="B4" s="61"/>
      <c r="C4" s="43" t="s">
        <v>61</v>
      </c>
      <c r="D4" s="16"/>
      <c r="E4" s="5"/>
    </row>
    <row r="5" spans="1:5" ht="39.6">
      <c r="A5" s="33" t="s">
        <v>47</v>
      </c>
      <c r="B5" s="62" t="s">
        <v>62</v>
      </c>
      <c r="C5" s="43" t="s">
        <v>63</v>
      </c>
      <c r="D5" s="16"/>
      <c r="E5" s="5"/>
    </row>
    <row r="6" spans="1:5" ht="15">
      <c r="A6" s="33" t="s">
        <v>48</v>
      </c>
      <c r="B6" s="61"/>
      <c r="C6" s="43" t="s">
        <v>64</v>
      </c>
      <c r="D6" s="16"/>
      <c r="E6" s="5"/>
    </row>
    <row r="7" spans="1:5" ht="15">
      <c r="A7" s="11" t="s">
        <v>49</v>
      </c>
      <c r="B7" s="24" t="s">
        <v>66</v>
      </c>
      <c r="C7" s="24" t="s">
        <v>65</v>
      </c>
      <c r="E7" s="5"/>
    </row>
    <row r="8" spans="1:5" ht="28.8">
      <c r="A8" s="11" t="s">
        <v>50</v>
      </c>
      <c r="B8" s="24" t="s">
        <v>68</v>
      </c>
      <c r="C8" s="24" t="s">
        <v>67</v>
      </c>
      <c r="E8" s="5"/>
    </row>
    <row r="9" spans="1:5" ht="26.4">
      <c r="A9" s="33" t="s">
        <v>44</v>
      </c>
      <c r="B9" s="24" t="s">
        <v>60</v>
      </c>
      <c r="C9" s="43" t="s">
        <v>90</v>
      </c>
      <c r="D9" s="16"/>
      <c r="E9" s="5"/>
    </row>
    <row r="10" spans="1:5" ht="15">
      <c r="A10" s="33" t="s">
        <v>45</v>
      </c>
      <c r="B10" s="61"/>
      <c r="C10" s="24" t="s">
        <v>59</v>
      </c>
      <c r="D10" s="16"/>
      <c r="E10" s="5"/>
    </row>
    <row r="11" spans="1:5" ht="15">
      <c r="A11" s="21" t="s">
        <v>29</v>
      </c>
      <c r="B11" s="22"/>
      <c r="C11" s="22"/>
      <c r="D11" s="16"/>
      <c r="E11" s="17" t="s">
        <v>29</v>
      </c>
    </row>
    <row r="12" spans="1:5" ht="15">
      <c r="A12" s="11" t="s">
        <v>80</v>
      </c>
      <c r="B12" s="24"/>
      <c r="C12" s="63">
        <v>2</v>
      </c>
      <c r="E12" s="5"/>
    </row>
    <row r="13" spans="1:5" ht="15">
      <c r="A13" s="11" t="s">
        <v>81</v>
      </c>
      <c r="B13" s="24"/>
      <c r="C13" s="63">
        <v>1</v>
      </c>
      <c r="E13" s="5"/>
    </row>
    <row r="14" spans="1:5" ht="28.8">
      <c r="A14" s="63" t="s">
        <v>83</v>
      </c>
      <c r="B14" s="24" t="s">
        <v>82</v>
      </c>
      <c r="C14" s="63">
        <v>1</v>
      </c>
      <c r="E14" s="5"/>
    </row>
    <row r="15" spans="1:5" ht="28.8">
      <c r="A15" s="63" t="s">
        <v>84</v>
      </c>
      <c r="B15" s="24" t="s">
        <v>82</v>
      </c>
      <c r="C15" s="63">
        <v>1</v>
      </c>
      <c r="E15" s="5"/>
    </row>
    <row r="16" spans="1:5" ht="28.8">
      <c r="A16" s="11" t="s">
        <v>55</v>
      </c>
      <c r="B16" s="24" t="s">
        <v>85</v>
      </c>
      <c r="C16" s="63">
        <v>1</v>
      </c>
      <c r="E16" s="5"/>
    </row>
    <row r="17" spans="1:5" ht="15">
      <c r="A17" s="11" t="s">
        <v>56</v>
      </c>
      <c r="B17" s="24"/>
      <c r="C17" s="63">
        <v>1</v>
      </c>
      <c r="E17" s="5"/>
    </row>
    <row r="18" spans="1:5" ht="28.8">
      <c r="A18" s="11" t="s">
        <v>54</v>
      </c>
      <c r="B18" s="24" t="s">
        <v>79</v>
      </c>
      <c r="C18" s="63"/>
      <c r="E18" s="5"/>
    </row>
    <row r="19" spans="1:5" ht="15">
      <c r="A19" s="11" t="s">
        <v>70</v>
      </c>
      <c r="B19" s="24" t="s">
        <v>69</v>
      </c>
      <c r="C19" s="63"/>
      <c r="E19" s="5"/>
    </row>
    <row r="20" spans="1:5" ht="15">
      <c r="A20" s="11" t="s">
        <v>87</v>
      </c>
      <c r="B20" s="24" t="s">
        <v>58</v>
      </c>
      <c r="C20" s="63"/>
      <c r="E20" s="5"/>
    </row>
    <row r="21" spans="1:5" ht="15">
      <c r="A21" s="21" t="s">
        <v>92</v>
      </c>
      <c r="B21" s="22"/>
      <c r="C21" s="22"/>
      <c r="D21" s="16"/>
      <c r="E21" s="17" t="s">
        <v>92</v>
      </c>
    </row>
    <row r="22" spans="1:5" ht="28.8">
      <c r="A22" s="11" t="s">
        <v>51</v>
      </c>
      <c r="B22" s="24" t="s">
        <v>91</v>
      </c>
      <c r="C22" s="63"/>
      <c r="E22" s="5"/>
    </row>
    <row r="23" spans="1:5" ht="15">
      <c r="A23" s="11" t="s">
        <v>52</v>
      </c>
      <c r="B23" s="24" t="s">
        <v>72</v>
      </c>
      <c r="C23" s="24" t="s">
        <v>71</v>
      </c>
      <c r="E23" s="5"/>
    </row>
    <row r="24" spans="1:5" ht="15">
      <c r="A24" s="21" t="s">
        <v>94</v>
      </c>
      <c r="B24" s="22"/>
      <c r="C24" s="22"/>
      <c r="D24" s="16"/>
      <c r="E24" s="17" t="s">
        <v>94</v>
      </c>
    </row>
    <row r="25" spans="1:5" ht="15">
      <c r="A25" s="11" t="s">
        <v>40</v>
      </c>
      <c r="B25" s="24" t="s">
        <v>73</v>
      </c>
      <c r="C25" s="24" t="s">
        <v>74</v>
      </c>
      <c r="E25" s="5"/>
    </row>
    <row r="26" spans="1:5" ht="28.8">
      <c r="A26" s="11" t="s">
        <v>34</v>
      </c>
      <c r="B26" s="24" t="s">
        <v>75</v>
      </c>
      <c r="C26" s="63"/>
      <c r="E26" s="5"/>
    </row>
    <row r="27" spans="1:5" ht="15">
      <c r="A27" s="11" t="s">
        <v>93</v>
      </c>
      <c r="B27" s="24" t="s">
        <v>76</v>
      </c>
      <c r="C27" s="63"/>
      <c r="E27" s="5"/>
    </row>
    <row r="28" spans="1:5" ht="15">
      <c r="A28" s="11" t="s">
        <v>38</v>
      </c>
      <c r="B28" s="24"/>
      <c r="C28" s="24" t="s">
        <v>77</v>
      </c>
      <c r="E28" s="5"/>
    </row>
    <row r="29" spans="1:5" ht="28.8">
      <c r="A29" s="11" t="s">
        <v>53</v>
      </c>
      <c r="B29" s="24" t="s">
        <v>78</v>
      </c>
      <c r="C29" s="63"/>
      <c r="E29" s="5"/>
    </row>
    <row r="30" spans="1:5" ht="15">
      <c r="A30" s="11" t="s">
        <v>57</v>
      </c>
      <c r="B30" s="24" t="s">
        <v>86</v>
      </c>
      <c r="C30" s="63"/>
      <c r="E30" s="5"/>
    </row>
    <row r="31" spans="1:5" ht="15">
      <c r="A31" s="21" t="s">
        <v>16</v>
      </c>
      <c r="B31" s="22"/>
      <c r="C31" s="22"/>
      <c r="D31" s="16"/>
      <c r="E31" s="17" t="s">
        <v>16</v>
      </c>
    </row>
    <row r="32" spans="1:5" ht="15">
      <c r="A32" s="44" t="s">
        <v>88</v>
      </c>
      <c r="B32" s="44"/>
      <c r="C32" s="45" t="s">
        <v>89</v>
      </c>
      <c r="D32" s="46"/>
      <c r="E32" s="47"/>
    </row>
    <row r="33" spans="1:5" ht="15">
      <c r="A33" s="61"/>
      <c r="B33" s="61"/>
      <c r="C33" s="61"/>
      <c r="E33" s="5"/>
    </row>
    <row r="34" spans="1:5" ht="15">
      <c r="A34" s="61"/>
      <c r="B34" s="61"/>
      <c r="C34" s="61"/>
      <c r="E34" s="5"/>
    </row>
    <row r="35" spans="1:5" ht="15">
      <c r="A35" s="61"/>
      <c r="B35" s="61"/>
      <c r="C35" s="61"/>
      <c r="E35" s="5"/>
    </row>
  </sheetData>
  <sheetProtection algorithmName="SHA-512" hashValue="J/isvFnRsrLk6cNT7d4SIl8yWSqbXJRT2zTKFW6/XOhycI06S7tgQeofpUYv3EPJFMt7DLn8bp//M2/Q3Kq0uQ==" saltValue="0/zwM7EnCjlalweqiHkFkg==" spinCount="100000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zoomScale="70" zoomScaleNormal="70" workbookViewId="0" topLeftCell="A1">
      <selection activeCell="N6" sqref="N6"/>
    </sheetView>
  </sheetViews>
  <sheetFormatPr defaultColWidth="8.8515625" defaultRowHeight="15"/>
  <cols>
    <col min="1" max="1" width="30.421875" style="3" customWidth="1"/>
    <col min="2" max="2" width="18.8515625" style="3" customWidth="1"/>
    <col min="3" max="3" width="24.57421875" style="3" customWidth="1"/>
    <col min="4" max="4" width="2.57421875" style="3" customWidth="1"/>
    <col min="5" max="5" width="33.421875" style="3" customWidth="1"/>
    <col min="6" max="16384" width="8.8515625" style="3" customWidth="1"/>
  </cols>
  <sheetData>
    <row r="1" spans="1:5" ht="54" customHeight="1">
      <c r="A1" s="18"/>
      <c r="B1" s="19"/>
      <c r="C1" s="20"/>
      <c r="D1" s="15"/>
      <c r="E1" s="59" t="s">
        <v>12</v>
      </c>
    </row>
    <row r="2" spans="1:5" ht="28.8">
      <c r="A2" s="26" t="s">
        <v>13</v>
      </c>
      <c r="B2" s="26" t="s">
        <v>14</v>
      </c>
      <c r="C2" s="26" t="s">
        <v>15</v>
      </c>
      <c r="D2" s="16"/>
      <c r="E2" s="60"/>
    </row>
    <row r="3" spans="1:5" ht="15">
      <c r="A3" s="21" t="s">
        <v>30</v>
      </c>
      <c r="B3" s="22"/>
      <c r="C3" s="22"/>
      <c r="D3" s="16"/>
      <c r="E3" s="17" t="s">
        <v>21</v>
      </c>
    </row>
    <row r="4" spans="1:5" ht="15">
      <c r="A4" s="51" t="s">
        <v>23</v>
      </c>
      <c r="B4" s="25"/>
      <c r="C4" s="27" t="s">
        <v>95</v>
      </c>
      <c r="D4" s="16"/>
      <c r="E4" s="5"/>
    </row>
    <row r="5" spans="1:5" ht="15">
      <c r="A5" s="51" t="s">
        <v>24</v>
      </c>
      <c r="B5" s="29" t="s">
        <v>96</v>
      </c>
      <c r="C5" s="23"/>
      <c r="D5" s="16"/>
      <c r="E5" s="5"/>
    </row>
    <row r="6" spans="1:5" ht="15">
      <c r="A6" s="51" t="s">
        <v>98</v>
      </c>
      <c r="B6" s="48" t="s">
        <v>99</v>
      </c>
      <c r="C6" s="24"/>
      <c r="D6" s="16"/>
      <c r="E6" s="5"/>
    </row>
    <row r="7" spans="1:5" ht="15">
      <c r="A7" s="51" t="s">
        <v>102</v>
      </c>
      <c r="B7" s="27"/>
      <c r="C7" s="64" t="s">
        <v>103</v>
      </c>
      <c r="D7" s="16"/>
      <c r="E7" s="5"/>
    </row>
    <row r="8" spans="1:5" ht="15">
      <c r="A8" s="52" t="s">
        <v>25</v>
      </c>
      <c r="B8" s="25"/>
      <c r="C8" s="25" t="s">
        <v>97</v>
      </c>
      <c r="E8" s="5"/>
    </row>
    <row r="9" spans="1:5" ht="15">
      <c r="A9" s="52" t="s">
        <v>26</v>
      </c>
      <c r="B9" s="25"/>
      <c r="C9" s="25">
        <v>4</v>
      </c>
      <c r="E9" s="5"/>
    </row>
    <row r="10" spans="1:5" ht="15">
      <c r="A10" s="52" t="s">
        <v>27</v>
      </c>
      <c r="B10" s="25"/>
      <c r="C10" s="30">
        <v>350</v>
      </c>
      <c r="E10" s="5"/>
    </row>
    <row r="11" spans="1:5" ht="15">
      <c r="A11" s="65" t="s">
        <v>104</v>
      </c>
      <c r="B11" s="25"/>
      <c r="C11" s="64" t="s">
        <v>105</v>
      </c>
      <c r="E11" s="5"/>
    </row>
    <row r="12" spans="1:5" ht="15">
      <c r="A12" s="52" t="s">
        <v>35</v>
      </c>
      <c r="B12" s="25"/>
      <c r="C12" s="31">
        <v>1.25</v>
      </c>
      <c r="E12" s="5"/>
    </row>
    <row r="13" spans="1:5" ht="15">
      <c r="A13" s="52" t="s">
        <v>36</v>
      </c>
      <c r="B13" s="25"/>
      <c r="C13" s="31">
        <v>0.92</v>
      </c>
      <c r="E13" s="53"/>
    </row>
    <row r="14" spans="1:5" ht="15">
      <c r="A14" s="52" t="s">
        <v>28</v>
      </c>
      <c r="B14" s="25"/>
      <c r="C14" s="31" t="s">
        <v>100</v>
      </c>
      <c r="E14" s="54"/>
    </row>
    <row r="15" spans="1:5" ht="15">
      <c r="A15" s="66" t="s">
        <v>101</v>
      </c>
      <c r="B15" s="25"/>
      <c r="C15" s="64" t="s">
        <v>118</v>
      </c>
      <c r="E15" s="54"/>
    </row>
    <row r="16" spans="1:5" ht="15">
      <c r="A16" s="66" t="s">
        <v>112</v>
      </c>
      <c r="B16" s="25" t="s">
        <v>58</v>
      </c>
      <c r="C16" s="64"/>
      <c r="E16" s="54"/>
    </row>
    <row r="17" spans="1:5" ht="15">
      <c r="A17" s="50" t="s">
        <v>29</v>
      </c>
      <c r="B17" s="22"/>
      <c r="C17" s="22"/>
      <c r="D17" s="16"/>
      <c r="E17" s="17"/>
    </row>
    <row r="18" spans="1:5" ht="15">
      <c r="A18" s="52" t="s">
        <v>107</v>
      </c>
      <c r="B18" s="25"/>
      <c r="C18" s="25">
        <v>1</v>
      </c>
      <c r="E18" s="54"/>
    </row>
    <row r="19" spans="1:5" ht="15">
      <c r="A19" s="52" t="s">
        <v>106</v>
      </c>
      <c r="B19" s="25"/>
      <c r="C19" s="25">
        <v>1</v>
      </c>
      <c r="E19" s="54"/>
    </row>
    <row r="20" spans="1:5" ht="43.2">
      <c r="A20" s="52" t="s">
        <v>108</v>
      </c>
      <c r="B20" s="32" t="s">
        <v>116</v>
      </c>
      <c r="C20" s="67" t="s">
        <v>117</v>
      </c>
      <c r="E20" s="54"/>
    </row>
    <row r="21" spans="1:5" ht="15">
      <c r="A21" s="52" t="s">
        <v>109</v>
      </c>
      <c r="B21" s="25"/>
      <c r="C21" s="25">
        <v>1</v>
      </c>
      <c r="E21" s="54"/>
    </row>
    <row r="22" spans="1:5" ht="15">
      <c r="A22" s="52" t="s">
        <v>37</v>
      </c>
      <c r="B22" s="25"/>
      <c r="C22" s="25">
        <v>1</v>
      </c>
      <c r="E22" s="54"/>
    </row>
    <row r="23" spans="1:5" ht="15">
      <c r="A23" s="52" t="s">
        <v>110</v>
      </c>
      <c r="B23" s="25"/>
      <c r="C23" s="25">
        <v>1</v>
      </c>
      <c r="E23" s="54"/>
    </row>
    <row r="24" spans="1:5" ht="57.6">
      <c r="A24" s="65" t="s">
        <v>111</v>
      </c>
      <c r="B24" s="68" t="s">
        <v>115</v>
      </c>
      <c r="C24" s="61"/>
      <c r="E24" s="54"/>
    </row>
    <row r="25" spans="1:5" ht="15">
      <c r="A25" s="50" t="s">
        <v>29</v>
      </c>
      <c r="B25" s="22"/>
      <c r="C25" s="22"/>
      <c r="D25" s="16"/>
      <c r="E25" s="17"/>
    </row>
    <row r="26" spans="1:5" ht="28.8">
      <c r="A26" s="65" t="s">
        <v>114</v>
      </c>
      <c r="B26" s="68" t="s">
        <v>119</v>
      </c>
      <c r="C26" s="64"/>
      <c r="E26" s="54"/>
    </row>
    <row r="27" spans="1:5" ht="15">
      <c r="A27" s="50" t="s">
        <v>16</v>
      </c>
      <c r="B27" s="22"/>
      <c r="C27" s="22"/>
      <c r="D27" s="16"/>
      <c r="E27" s="17" t="s">
        <v>16</v>
      </c>
    </row>
    <row r="28" spans="1:5" ht="15">
      <c r="A28" s="52" t="s">
        <v>38</v>
      </c>
      <c r="B28" s="25"/>
      <c r="C28" s="25" t="s">
        <v>113</v>
      </c>
      <c r="E28" s="54"/>
    </row>
    <row r="29" spans="1:5" ht="15">
      <c r="A29" s="52"/>
      <c r="B29" s="25"/>
      <c r="C29" s="25"/>
      <c r="E29" s="54"/>
    </row>
    <row r="30" spans="1:5" ht="15">
      <c r="A30" s="49"/>
      <c r="B30" s="25"/>
      <c r="C30" s="25"/>
      <c r="E30" s="54"/>
    </row>
  </sheetData>
  <sheetProtection algorithmName="SHA-512" hashValue="pP7yo2J0jNxHI/ZTf5HMjm+7uNhGCbyE5KJTdXzmBh3eEdRLoypNIdqASFFZZH5XmsgEZUZ2Dhbr+mUiV4YJPA==" saltValue="2JjzWbUzzNXNIJRnT36VHg==" spinCount="100000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2024-02-22T09:55:31Z</dcterms:modified>
  <cp:category/>
  <cp:version/>
  <cp:contentType/>
  <cp:contentStatus/>
</cp:coreProperties>
</file>