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1"/>
  <workbookPr/>
  <bookViews>
    <workbookView xWindow="0" yWindow="500" windowWidth="60160" windowHeight="31820" activeTab="0"/>
  </bookViews>
  <sheets>
    <sheet name="List 1" sheetId="1" r:id="rId1"/>
  </sheets>
  <definedNames/>
  <calcPr calcId="191029"/>
  <extLst/>
</workbook>
</file>

<file path=xl/sharedStrings.xml><?xml version="1.0" encoding="utf-8"?>
<sst xmlns="http://schemas.openxmlformats.org/spreadsheetml/2006/main" count="45" uniqueCount="37">
  <si>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</si>
  <si>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</si>
  <si>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</si>
  <si>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</si>
  <si>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</si>
  <si>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</si>
  <si>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</si>
  <si>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</si>
  <si>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</si>
  <si>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</si>
  <si>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</si>
  <si>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</si>
  <si>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</si>
  <si>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</si>
  <si>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</si>
  <si>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</si>
  <si>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</si>
  <si>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</si>
  <si>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</si>
  <si>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</si>
  <si>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FSV UK
U Kříže 8, 158 00 Praha 5</t>
  </si>
  <si>
    <t>30213100-6 - Přenosné počítače</t>
  </si>
  <si>
    <t>FSV UK
Smetanovo nábřeží 6, 110 01
Praha 1</t>
  </si>
  <si>
    <r>
      <t xml:space="preserve">Výzva </t>
    </r>
    <r>
      <rPr>
        <b/>
        <sz val="14"/>
        <rFont val="Arial"/>
        <family val="2"/>
      </rPr>
      <t>č. 52</t>
    </r>
    <r>
      <rPr>
        <b/>
        <sz val="14"/>
        <color rgb="FF000000"/>
        <rFont val="Arial"/>
        <family val="2"/>
      </rPr>
      <t xml:space="preserve"> v DNS „UK FSV – „DNS dodávky standardní techniky ICT 2022 až 2024“ - Fakulta sociálních věd Univerzity Karlovy  
Příloha č. 1 – Technická specifikace cenová nabídka</t>
    </r>
  </si>
  <si>
    <t>PC IKSŽ</t>
  </si>
  <si>
    <t>Notebook IES</t>
  </si>
  <si>
    <t>Disky IES</t>
  </si>
  <si>
    <t>Notebook ISS</t>
  </si>
  <si>
    <t>FSV UK
Opletalova 26, 110 00 Praha 1</t>
  </si>
  <si>
    <t>30213300-8 – Stolní počítač</t>
  </si>
  <si>
    <t>30233132-5-Diskové jednotky</t>
  </si>
  <si>
    <t>Notebook s úhlopříčkou min. 14 palců s IPS, rozlišením min. 1920x1080 px (například: HP EliteBook 645 G10)
Procesor: Počet jader min. 6 s CPU bench min. 16 418 (například: AMD Ryzen 5 7530U)
Grafická karta min. AMD Radeon Graphics
Operační paměť min. 16 GB
Disk min. SSD M.2 512 GB
Výbava min.: USB-C, 3x USB 3.2, WiFi 6E, Bluetooth, LAN, HDMI, HD webkamera, čtečka otisků prstů, čtečka karet Smart Card, podsvícená klávesnice, celokovové šasi, český layout klávesnice
Váha max 1,42 Kg
Požadujeme operační systém Windows 11 Pro
Záruka min. 3 roky ONSITE servis (cena nesmí překročit 20 000 Kč bez DPH/ks) - případně uplatnit slevu na vybraný notebook, pokud je k dispozici</t>
  </si>
  <si>
    <t>Stolní PC ve velikosti Mini ITX (například: DELL OptiPlex 5000 SFF černá)
Procesor: Počet jader min. 6, CPU Mark min. 19 967 (například: Intel Core i5 12 500 Adler Lake 4,6 GHz)
Grafická karta min.:  Intel UHD
Operační paměť: min 8 GB
Disk min.: SSD 256 GB
Rozhraní min.: DVD, Wi-Fi, DisplayPort, 5x USB 3.2, 4x USB 2.0
Operační systém: Windows 11 Pro
Součástí baleni min.: PC, napájecí kabel, klávesnice, myš
Záruka: min. 3 roky NBD (cena nesmí překročit 17 264 Kč bez DPH/ ks)</t>
  </si>
  <si>
    <t>Interní SSD disk (například: Patriot P220 512GB)
SSD disk velikosti 2.5"
Rozhraní a technologie min.: SATA III, QLC
rychlost čtení min.: 550MB/s
rychlost zápisu min.: 500MB/s
životnost min.: 240TBW
Záruka min. 2 roky  (cena nesmí překročit 701,- Kč bez DPH/ ks)</t>
  </si>
  <si>
    <t>Notebook s úhlopříčkou min. 14,2 palců s IPS, rozlišením min. 3024x1964 px (například: Macbook Pro 14" M3 Pro CZ 2023)
Procesor: Počet jader min. 11 s CPU bench min. 23 824 (například: Apple M3 pro)
Grafická karta min. 14 jádrové GPU
Neural engine jader min. 16
Operační paměť min. 18 GB
Disk min. SSD 1 TB
Výbava min. WiFi 6E ax, Bluetooth 5.3, 3x Thunderbolt 4/USB4, HDMI, MagSafe 3, slot SDXC, Touch ID, Force Touch trackpad, podsvícená klávesnice Magic Keyboard, hliníková konstrukce.
Váha max 1,62 Kg
Požadujeme operační systém MacOS
Požadujeme českou klávesnici s touch ID
Preferujeme stříbrnou barvu
Záruka min. 2 roky (cena nesmí překročit 49 909,- Kč bez DPH/ks)- případně uplatnit slevu na vybraný notebook, pokud je k dispozici</t>
  </si>
  <si>
    <t>Notebook s úhlopříčkou min. 14,2 palců s IPS, rozlišením min. 3024x1964 px (například: Macbook Pro 14" M3 Pro CZ 2023)
Procesor: Počet jader min. 11 s CPU bench min. 23 824 (například: Apple M3 pro)
Grafická karta min. 14 jádrové GPU
Neural engine jader min. 16
Operační paměť min. 18 GB
Disk min. SSD 512 GB
Výbava min. WiFi 6E ax, Bluetooth 5.3, 3x Thunderbolt 4/USB4, HDMI, MagSafe 3, slot SDXC, Touch ID, Force Touch trackpad, podsvícená klávesnice Magic Keyboard, hliníková konstrukce.
Váha max 1,62 Kg
Požadujeme operační systém MacOS
Požadujeme českou klávesnici s touch ID
Preferujeme vesmírně černou barvu
Záruka min. 2 roky (cena nesmí překročit 45 446,- Kč bez DPH/ks)- případně uplatnit slevu na vybraný notebook, pokud je k dispozici</t>
  </si>
  <si>
    <t>Notebook s úhlopříčkou min. 14,2 palců s IPS, rozlišením min. 3024x1964 px (například: Macbook Pro 14" M3 Pro CZ 2023)
Procesor: Počet jader min. 11 s CPU bench min. 23 824 (například: Apple M3 pro)
Grafická karta min. 14 jádrové GPU
Neural engine jader min. 16
Operační paměť min. 36 GB
Disk min. SSD 1 TB
Výbava min. WiFi 6E ax, Bluetooth 5.3, 3x Thunderbolt 4/USB4, HDMI, MagSafe 3, slot SDXC, Touch ID, Force Touch trackpad, podsvícená klávesnice Magic Keyboard, hliníková konstrukce.
Váha max 1,62 Kg
Požadujeme operační systém MacOS
Požadujeme českou klávesnici s touch ID
Preferujeme vesmírně černou barvu
Záruka min. 2 roky (cena nesmí překročit 58 835,- Kč bez DPH/ks)- případně uplatnit slevu na vybraný notebook, pokud je k dispozici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</si>
</sst>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10">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
      <b/>
      <sz val="14"/>
      <name val="Arial"/>
      <family val="2"/>
    </font>
  </fonts>
  <fills count="4">
    <fill>
      <patternFill/>
    </fill>
    <fill>
      <patternFill patternType="gray125"/>
    </fill>
    <fill>
      <patternFill patternType="solid">
        <fgColor rgb="FFFFFF00"/>
        <bgColor indexed="64"/>
      </patternFill>
    </fill>
    <fill>
      <patternFill patternType="solid">
        <fgColor rgb="FFFFFFFF"/>
        <bgColor indexed="64"/>
      </patternFill>
    </fill>
  </fills>
  <borders count="12">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thin"/>
      <right style="thin"/>
      <top style="thin"/>
      <bottom/>
    </border>
    <border>
      <left style="thin"/>
      <right style="thin"/>
      <top/>
      <bottom/>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36">
    <xf numFmtId="0" fontId="0" fillId="0" borderId="0" xfId="0"/>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0" fontId="4" fillId="0" borderId="1" xfId="0" applyFont="1" applyBorder="1" applyAlignment="1">
      <alignment horizontal="center" vertical="top"/>
    </xf>
    <xf numFmtId="166" fontId="4" fillId="0" borderId="1" xfId="0" applyNumberFormat="1" applyFont="1" applyBorder="1" applyAlignment="1">
      <alignment vertical="top"/>
    </xf>
    <xf numFmtId="0" fontId="4" fillId="0" borderId="1" xfId="0" applyFont="1" applyBorder="1" applyAlignment="1">
      <alignment horizontal="left" vertical="top" wrapText="1"/>
    </xf>
    <xf numFmtId="165" fontId="0" fillId="0" borderId="0" xfId="0" applyNumberFormat="1"/>
    <xf numFmtId="165" fontId="4" fillId="0" borderId="9" xfId="0" applyNumberFormat="1" applyFont="1" applyBorder="1" applyAlignment="1">
      <alignment vertical="top"/>
    </xf>
    <xf numFmtId="0" fontId="0" fillId="3" borderId="1" xfId="0" applyFont="1" applyFill="1" applyBorder="1" applyAlignment="1">
      <alignment horizontal="left" vertical="top" wrapText="1"/>
    </xf>
    <xf numFmtId="0" fontId="0" fillId="0" borderId="9" xfId="0" applyFont="1" applyBorder="1" applyAlignment="1">
      <alignment horizontal="left" vertical="top" wrapText="1"/>
    </xf>
    <xf numFmtId="164" fontId="1" fillId="0" borderId="10" xfId="0" applyNumberFormat="1" applyFont="1" applyBorder="1" applyAlignment="1">
      <alignment vertical="top" wrapText="1"/>
    </xf>
    <xf numFmtId="0" fontId="2" fillId="0" borderId="0" xfId="0" applyFont="1" applyAlignment="1">
      <alignment horizontal="left" vertical="top" wrapText="1"/>
    </xf>
    <xf numFmtId="0" fontId="0" fillId="0" borderId="0" xfId="0"/>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11"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cellXfs>
  <cellStyles count="8">
    <cellStyle name="Normal" xfId="0"/>
    <cellStyle name="Percent" xfId="15"/>
    <cellStyle name="Currency" xfId="16"/>
    <cellStyle name="Currency [0]" xfId="17"/>
    <cellStyle name="Comma" xfId="18"/>
    <cellStyle name="Comma [0]" xfId="19"/>
    <cellStyle name="Normální 2" xfId="20"/>
    <cellStyle name="Normální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20"/>
  <sheetViews>
    <sheetView tabSelected="1" zoomScale="125" zoomScaleNormal="125" workbookViewId="0" topLeftCell="A1">
      <selection activeCell="D6" sqref="D6"/>
    </sheetView>
  </sheetViews>
  <sheetFormatPr defaultColWidth="14.57421875" defaultRowHeight="15" customHeight="1"/>
  <cols>
    <col min="1" max="1" width="3.421875" style="0" customWidth="1"/>
    <col min="2" max="2" width="25.28125" style="0" customWidth="1"/>
    <col min="3" max="3" width="107.421875" style="0" customWidth="1"/>
    <col min="4" max="5" width="54.28125" style="0" customWidth="1"/>
    <col min="6" max="6" width="7.421875" style="0" customWidth="1"/>
    <col min="10" max="11" width="16.00390625" style="0" customWidth="1"/>
  </cols>
  <sheetData>
    <row r="1" spans="1:12" ht="51.75" customHeight="1" thickBot="1">
      <c r="A1" s="26" t="s">
        <v>23</v>
      </c>
      <c r="B1" s="27"/>
      <c r="C1" s="27"/>
      <c r="D1" s="27"/>
      <c r="E1" s="27"/>
      <c r="F1" s="27"/>
      <c r="G1" s="27"/>
      <c r="H1" s="27"/>
      <c r="I1" s="27"/>
      <c r="J1" s="27"/>
      <c r="K1" s="27"/>
      <c r="L1" s="27"/>
    </row>
    <row r="2" spans="1:29" ht="46.5" customHeight="1">
      <c r="A2" s="11"/>
      <c r="B2" s="8" t="s">
        <v>0</v>
      </c>
      <c r="C2" s="8" t="s">
        <v>1</v>
      </c>
      <c r="D2" s="9" t="s">
        <v>2</v>
      </c>
      <c r="E2" s="9" t="s">
        <v>3</v>
      </c>
      <c r="F2" s="9" t="s">
        <v>4</v>
      </c>
      <c r="G2" s="9" t="s">
        <v>5</v>
      </c>
      <c r="H2" s="9" t="s">
        <v>6</v>
      </c>
      <c r="I2" s="9" t="s">
        <v>7</v>
      </c>
      <c r="J2" s="9" t="s">
        <v>8</v>
      </c>
      <c r="K2" s="9" t="s">
        <v>9</v>
      </c>
      <c r="L2" s="10" t="s">
        <v>10</v>
      </c>
      <c r="M2" s="1"/>
      <c r="N2" s="1"/>
      <c r="O2" s="1"/>
      <c r="P2" s="1"/>
      <c r="Q2" s="1"/>
      <c r="R2" s="1"/>
      <c r="S2" s="1"/>
      <c r="T2" s="1"/>
      <c r="U2" s="1"/>
      <c r="V2" s="1"/>
      <c r="W2" s="1"/>
      <c r="X2" s="1"/>
      <c r="Y2" s="1"/>
      <c r="Z2" s="1"/>
      <c r="AA2" s="1"/>
      <c r="AB2" s="1"/>
      <c r="AC2" s="1"/>
    </row>
    <row r="3" spans="1:14" ht="126">
      <c r="A3" s="6">
        <v>1</v>
      </c>
      <c r="B3" s="20" t="s">
        <v>24</v>
      </c>
      <c r="C3" s="23" t="s">
        <v>32</v>
      </c>
      <c r="D3" s="5"/>
      <c r="E3" s="5"/>
      <c r="F3" s="18">
        <v>1</v>
      </c>
      <c r="G3" s="19"/>
      <c r="H3" s="22">
        <f aca="true" t="shared" si="0" ref="H3:H8">G3*1.21</f>
        <v>0</v>
      </c>
      <c r="I3" s="22">
        <f aca="true" t="shared" si="1" ref="I3:I8">H3*F3</f>
        <v>0</v>
      </c>
      <c r="J3" s="12" t="s">
        <v>22</v>
      </c>
      <c r="K3" s="12" t="s">
        <v>29</v>
      </c>
      <c r="L3" s="7">
        <v>240057</v>
      </c>
      <c r="M3" s="21"/>
      <c r="N3" s="21"/>
    </row>
    <row r="4" spans="1:14" ht="182">
      <c r="A4" s="6">
        <v>2</v>
      </c>
      <c r="B4" s="20" t="s">
        <v>25</v>
      </c>
      <c r="C4" s="23" t="s">
        <v>34</v>
      </c>
      <c r="D4" s="5"/>
      <c r="E4" s="5"/>
      <c r="F4" s="18">
        <v>1</v>
      </c>
      <c r="G4" s="19"/>
      <c r="H4" s="22">
        <f t="shared" si="0"/>
        <v>0</v>
      </c>
      <c r="I4" s="22">
        <f t="shared" si="1"/>
        <v>0</v>
      </c>
      <c r="J4" s="24" t="s">
        <v>28</v>
      </c>
      <c r="K4" s="12" t="s">
        <v>21</v>
      </c>
      <c r="L4" s="7">
        <v>240089</v>
      </c>
      <c r="M4" s="21"/>
      <c r="N4" s="21"/>
    </row>
    <row r="5" spans="1:14" ht="182">
      <c r="A5" s="6">
        <v>3</v>
      </c>
      <c r="B5" s="20" t="s">
        <v>25</v>
      </c>
      <c r="C5" s="23" t="s">
        <v>35</v>
      </c>
      <c r="D5" s="5"/>
      <c r="E5" s="5"/>
      <c r="F5" s="18">
        <v>1</v>
      </c>
      <c r="G5" s="19"/>
      <c r="H5" s="22">
        <f t="shared" si="0"/>
        <v>0</v>
      </c>
      <c r="I5" s="22">
        <f t="shared" si="1"/>
        <v>0</v>
      </c>
      <c r="J5" s="24" t="s">
        <v>28</v>
      </c>
      <c r="K5" s="12" t="s">
        <v>21</v>
      </c>
      <c r="L5" s="7">
        <v>240089</v>
      </c>
      <c r="M5" s="21"/>
      <c r="N5" s="21"/>
    </row>
    <row r="6" spans="1:14" ht="182">
      <c r="A6" s="6">
        <v>4</v>
      </c>
      <c r="B6" s="20" t="s">
        <v>25</v>
      </c>
      <c r="C6" s="23" t="s">
        <v>36</v>
      </c>
      <c r="D6" s="5"/>
      <c r="E6" s="5"/>
      <c r="F6" s="18">
        <v>2</v>
      </c>
      <c r="G6" s="19"/>
      <c r="H6" s="22">
        <f t="shared" si="0"/>
        <v>0</v>
      </c>
      <c r="I6" s="22">
        <f t="shared" si="1"/>
        <v>0</v>
      </c>
      <c r="J6" s="24" t="s">
        <v>28</v>
      </c>
      <c r="K6" s="12" t="s">
        <v>21</v>
      </c>
      <c r="L6" s="7">
        <v>240089</v>
      </c>
      <c r="M6" s="21"/>
      <c r="N6" s="21"/>
    </row>
    <row r="7" spans="1:14" ht="98">
      <c r="A7" s="6">
        <v>5</v>
      </c>
      <c r="B7" s="20" t="s">
        <v>26</v>
      </c>
      <c r="C7" s="23" t="s">
        <v>33</v>
      </c>
      <c r="D7" s="5"/>
      <c r="E7" s="5"/>
      <c r="F7" s="18">
        <v>11</v>
      </c>
      <c r="G7" s="19"/>
      <c r="H7" s="22">
        <f t="shared" si="0"/>
        <v>0</v>
      </c>
      <c r="I7" s="22">
        <f t="shared" si="1"/>
        <v>0</v>
      </c>
      <c r="J7" s="24" t="s">
        <v>28</v>
      </c>
      <c r="K7" s="25" t="s">
        <v>30</v>
      </c>
      <c r="L7" s="7">
        <v>240068</v>
      </c>
      <c r="M7" s="21"/>
      <c r="N7" s="21"/>
    </row>
    <row r="8" spans="1:14" ht="154">
      <c r="A8" s="6">
        <v>6</v>
      </c>
      <c r="B8" s="20" t="s">
        <v>27</v>
      </c>
      <c r="C8" s="23" t="s">
        <v>31</v>
      </c>
      <c r="D8" s="5"/>
      <c r="E8" s="5"/>
      <c r="F8" s="18">
        <v>1</v>
      </c>
      <c r="G8" s="19"/>
      <c r="H8" s="22">
        <f t="shared" si="0"/>
        <v>0</v>
      </c>
      <c r="I8" s="22">
        <f t="shared" si="1"/>
        <v>0</v>
      </c>
      <c r="J8" s="24" t="s">
        <v>20</v>
      </c>
      <c r="K8" s="12" t="s">
        <v>21</v>
      </c>
      <c r="L8" s="7">
        <v>240073</v>
      </c>
      <c r="M8" s="21"/>
      <c r="N8" s="21"/>
    </row>
    <row r="9" spans="1:13" ht="14">
      <c r="A9" s="28" t="s">
        <v>11</v>
      </c>
      <c r="B9" s="29"/>
      <c r="C9" s="29"/>
      <c r="D9" s="13"/>
      <c r="E9" s="13"/>
      <c r="F9" s="30">
        <f>F10/1.21</f>
        <v>0</v>
      </c>
      <c r="G9" s="31"/>
      <c r="H9" s="31"/>
      <c r="I9" s="31"/>
      <c r="J9" s="14"/>
      <c r="K9" s="14"/>
      <c r="L9" s="15"/>
      <c r="M9" s="21"/>
    </row>
    <row r="10" spans="1:12" ht="15" thickBot="1">
      <c r="A10" s="32" t="s">
        <v>12</v>
      </c>
      <c r="B10" s="33"/>
      <c r="C10" s="33"/>
      <c r="D10" s="16"/>
      <c r="E10" s="16"/>
      <c r="F10" s="34">
        <f>SUM(I3:I8)</f>
        <v>0</v>
      </c>
      <c r="G10" s="35"/>
      <c r="H10" s="35"/>
      <c r="I10" s="35"/>
      <c r="J10" s="16"/>
      <c r="K10" s="16"/>
      <c r="L10" s="17"/>
    </row>
    <row r="11" spans="1:12" ht="13">
      <c r="A11" s="2"/>
      <c r="F11" s="2"/>
      <c r="G11" s="3"/>
      <c r="H11" s="3"/>
      <c r="I11" s="3"/>
      <c r="J11" s="3"/>
      <c r="K11" s="3"/>
      <c r="L11" s="3"/>
    </row>
    <row r="12" spans="1:6" ht="14">
      <c r="A12" s="2"/>
      <c r="C12" s="4" t="s">
        <v>13</v>
      </c>
      <c r="F12" s="2"/>
    </row>
    <row r="13" spans="1:6" ht="15.75" customHeight="1">
      <c r="A13" s="2"/>
      <c r="F13" s="2"/>
    </row>
    <row r="14" spans="1:6" ht="15.75" customHeight="1">
      <c r="A14" s="2"/>
      <c r="C14" s="4" t="s">
        <v>14</v>
      </c>
      <c r="F14" s="2"/>
    </row>
    <row r="15" spans="1:6" ht="15.75" customHeight="1">
      <c r="A15" s="2"/>
      <c r="C15" s="4" t="s">
        <v>15</v>
      </c>
      <c r="F15" s="2"/>
    </row>
    <row r="16" spans="1:6" ht="15.75" customHeight="1">
      <c r="A16" s="2"/>
      <c r="C16" s="4" t="s">
        <v>16</v>
      </c>
      <c r="F16" s="2"/>
    </row>
    <row r="17" spans="1:6" ht="15.75" customHeight="1">
      <c r="A17" s="2"/>
      <c r="C17" s="4" t="s">
        <v>17</v>
      </c>
      <c r="F17" s="2"/>
    </row>
    <row r="18" spans="1:6" ht="15.75" customHeight="1">
      <c r="A18" s="2"/>
      <c r="C18" s="4" t="s">
        <v>18</v>
      </c>
      <c r="F18" s="2"/>
    </row>
    <row r="19" spans="1:6" ht="15.75" customHeight="1">
      <c r="A19" s="2"/>
      <c r="F19" s="2"/>
    </row>
    <row r="20" spans="1:6" ht="15.75" customHeight="1">
      <c r="A20" s="2"/>
      <c r="C20" s="4" t="s">
        <v>19</v>
      </c>
      <c r="F20" s="2"/>
    </row>
    <row r="21" spans="1:6" ht="15.75" customHeight="1">
      <c r="A21" s="2"/>
      <c r="F21" s="2"/>
    </row>
    <row r="22" spans="1:6" ht="15.75" customHeight="1">
      <c r="A22" s="2"/>
      <c r="F22" s="2"/>
    </row>
    <row r="23" spans="1:6" ht="15.75" customHeight="1">
      <c r="A23" s="2"/>
      <c r="F23" s="2"/>
    </row>
    <row r="24" spans="1:6" ht="15.75" customHeight="1">
      <c r="A24" s="2"/>
      <c r="F24" s="2"/>
    </row>
    <row r="25" spans="1:6" ht="15.75" customHeight="1">
      <c r="A25" s="2"/>
      <c r="F25" s="2"/>
    </row>
    <row r="26" spans="1:6" ht="15.75" customHeight="1">
      <c r="A26" s="2"/>
      <c r="F26" s="2"/>
    </row>
    <row r="27" spans="1:6" ht="15.75" customHeight="1">
      <c r="A27" s="2"/>
      <c r="F27" s="2"/>
    </row>
    <row r="28" spans="1:6" ht="15.75" customHeight="1">
      <c r="A28" s="2"/>
      <c r="F28" s="2"/>
    </row>
    <row r="29" spans="1:6" ht="15.75" customHeight="1">
      <c r="A29" s="2"/>
      <c r="F29" s="2"/>
    </row>
    <row r="30" spans="1:6" ht="15.75" customHeight="1">
      <c r="A30" s="2"/>
      <c r="F30" s="2"/>
    </row>
    <row r="31" spans="1:6" ht="15.75" customHeight="1">
      <c r="A31" s="2"/>
      <c r="F31" s="2"/>
    </row>
    <row r="32" spans="1:6" ht="15.75" customHeight="1">
      <c r="A32" s="2"/>
      <c r="F32" s="2"/>
    </row>
    <row r="33" spans="1:6" ht="15.75" customHeight="1">
      <c r="A33" s="2"/>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spans="1:6" ht="15.75" customHeight="1">
      <c r="A219" s="2"/>
      <c r="F219" s="2"/>
    </row>
    <row r="220" spans="1:6" ht="15.75" customHeight="1">
      <c r="A220" s="2"/>
      <c r="F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5">
    <mergeCell ref="A1:L1"/>
    <mergeCell ref="A9:C9"/>
    <mergeCell ref="F9:I9"/>
    <mergeCell ref="A10:C10"/>
    <mergeCell ref="F10:I10"/>
  </mergeCells>
  <printOptions horizontalCentered="1"/>
  <pageMargins left="0.25" right="0.25" top="0.75" bottom="0.75" header="0.3" footer="0.3"/>
  <pageSetup fitToHeight="1" fitToWidth="1" horizontalDpi="600" verticalDpi="600" orientation="landscape" paperSize="9" scale="39" r:id="rId1"/>
  <headerFooter>
    <oddFooter>&amp;CVýzva č. 52 v DNS „UK FSV – „DNS dodávky standardní techniky ICT 2022 až 2024“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Jakub Žďárský</cp:lastModifiedBy>
  <cp:lastPrinted>2023-03-28T06:30:39Z</cp:lastPrinted>
  <dcterms:created xsi:type="dcterms:W3CDTF">2016-08-01T15:32:31Z</dcterms:created>
  <dcterms:modified xsi:type="dcterms:W3CDTF">2024-02-22T12:29:39Z</dcterms:modified>
  <cp:category/>
  <cp:version/>
  <cp:contentType/>
  <cp:contentStatus/>
</cp:coreProperties>
</file>