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activeTab="0"/>
  </bookViews>
  <sheets>
    <sheet name="Výzva č. 5 Nábytek" sheetId="1" r:id="rId1"/>
  </sheets>
  <definedNames>
    <definedName name="_xlnm.Print_Area" localSheetId="0">'Výzva č. 5 Nábytek'!$A$1:$Q$19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<sst xmlns="http://schemas.openxmlformats.org/spreadsheetml/2006/main" count="31" uniqueCount="30">
  <si>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</si>
  <si>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</si>
  <si>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</si>
  <si>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</si>
  <si>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</si>
  <si>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</si>
  <si>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</si>
  <si>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</si>
  <si>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</si>
  <si>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</si>
  <si>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</si>
  <si>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</si>
  <si>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</si>
  <si>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</si>
  <si>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</si>
  <si>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</si>
  <si>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</si>
  <si>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</si>
  <si>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</si>
  <si>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</si>
  <si>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</si>
  <si>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</si>
  <si>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ks</t>
  </si>
  <si>
    <t>laboratorní stůl</t>
  </si>
  <si>
    <t>laboratorní skříň</t>
  </si>
  <si>
    <t>dvoudvéřová; nohy; hloubka max. 50 cm; výška min.180 cm; vybavená tlumičem dorazu dvířek; nastavitelné police; kombinace prosklených a plných dveří; úchytky jsou ve standardu s povrchovou úpravou alu elox, tvar U</t>
  </si>
  <si>
    <t>max. šířka x hloubka x výška 120x80x80 cm; kovová konstrukce "H" se zadní vzpěrou a s pracovní deskou; deska z postformingu; nosnost alespoň 80 kg</t>
  </si>
  <si>
    <t>Účastník ve sloupci "D " Nabídnuté plnění účastníkem"  může využít vlastní přílohy a prokázat plnění dalšími listy v nabídce.</t>
  </si>
  <si>
    <r>
      <t xml:space="preserve">Příloha č. 1 Výzvy č. </t>
    </r>
    <r>
      <rPr>
        <b/>
        <sz val="14"/>
        <rFont val="Calibri"/>
        <family val="2"/>
      </rPr>
      <t>5/2024</t>
    </r>
    <r>
      <rPr>
        <b/>
        <sz val="14"/>
        <color indexed="8"/>
        <rFont val="Calibri"/>
        <family val="2"/>
      </rPr>
      <t xml:space="preserve"> Dynamického nákupního systému P23V00000616 - UK 1.LF - Dodávky kancelářského a laboratorního nábytku </t>
    </r>
  </si>
  <si>
    <t xml:space="preserve">Popis předmětu plnění a Cenová nabídka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</si>
</sst>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4" fontId="4" fillId="0" borderId="0" xfId="0" applyNumberFormat="1" applyFont="1"/>
    <xf numFmtId="0" fontId="4" fillId="4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" fontId="4" fillId="4" borderId="1" xfId="0" applyNumberFormat="1" applyFont="1" applyFill="1" applyBorder="1" applyAlignment="1">
      <alignment horizontal="right"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4" fontId="21" fillId="0" borderId="1" xfId="0" applyNumberFormat="1" applyFont="1" applyFill="1" applyBorder="1" applyAlignment="1">
      <alignment horizontal="right"/>
    </xf>
    <xf numFmtId="0" fontId="4" fillId="0" borderId="6" xfId="0" applyFont="1" applyBorder="1" applyAlignment="1">
      <alignment wrapText="1"/>
    </xf>
    <xf numFmtId="0" fontId="24" fillId="0" borderId="1" xfId="20" applyBorder="1"/>
    <xf numFmtId="0" fontId="4" fillId="0" borderId="7" xfId="0" applyFont="1" applyBorder="1" applyAlignment="1">
      <alignment wrapText="1"/>
    </xf>
    <xf numFmtId="0" fontId="0" fillId="0" borderId="1" xfId="0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16"/>
  <sheetViews>
    <sheetView tabSelected="1" view="pageBreakPreview" zoomScale="79" zoomScaleSheetLayoutView="79" workbookViewId="0" topLeftCell="C8">
      <selection activeCell="L15" sqref="L15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27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7.42187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50"/>
      <c r="G2" s="50"/>
      <c r="H2" s="2" t="s">
        <v>28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29</v>
      </c>
      <c r="I3" s="3"/>
      <c r="J3" s="5"/>
      <c r="N3" s="3"/>
      <c r="O3" s="3"/>
      <c r="P3" s="3"/>
    </row>
    <row r="4" spans="1:16" ht="18">
      <c r="A4" s="6"/>
      <c r="B4" s="41" t="s">
        <v>19</v>
      </c>
      <c r="C4" s="41"/>
      <c r="D4" s="28"/>
      <c r="E4" s="39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28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51" t="s">
        <v>18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3"/>
    </row>
    <row r="7" spans="1:16" ht="18">
      <c r="A7" s="6"/>
      <c r="B7" s="6"/>
      <c r="C7" s="6"/>
      <c r="D7" s="28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27</v>
      </c>
      <c r="C8" s="6"/>
      <c r="D8" s="28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28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53" t="s">
        <v>0</v>
      </c>
      <c r="C11" s="53"/>
      <c r="D11" s="29"/>
      <c r="E11" s="13"/>
      <c r="F11" s="14"/>
      <c r="O11" s="52" t="s">
        <v>1</v>
      </c>
      <c r="P11" s="52"/>
      <c r="Q11" s="52"/>
    </row>
    <row r="12" spans="1:17" ht="162.75" customHeight="1">
      <c r="A12" s="15" t="s">
        <v>2</v>
      </c>
      <c r="B12" s="37" t="s">
        <v>21</v>
      </c>
      <c r="C12" s="37" t="s">
        <v>20</v>
      </c>
      <c r="D12" s="26" t="s">
        <v>15</v>
      </c>
      <c r="E12" s="16" t="s">
        <v>3</v>
      </c>
      <c r="F12" s="40" t="s">
        <v>17</v>
      </c>
      <c r="G12" s="40" t="s">
        <v>4</v>
      </c>
      <c r="H12" s="38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ht="92.25" customHeight="1">
      <c r="A13" s="19">
        <v>1</v>
      </c>
      <c r="B13" s="44" t="s">
        <v>23</v>
      </c>
      <c r="C13" s="46" t="s">
        <v>26</v>
      </c>
      <c r="D13" s="47"/>
      <c r="E13" s="49"/>
      <c r="F13" s="25">
        <v>16</v>
      </c>
      <c r="G13" s="25" t="s">
        <v>22</v>
      </c>
      <c r="H13" s="42"/>
      <c r="I13" s="20"/>
      <c r="J13" s="21">
        <f aca="true" t="shared" si="0" ref="J13">SUM(H13*I13)/100</f>
        <v>0</v>
      </c>
      <c r="K13" s="22">
        <f>H13+J13</f>
        <v>0</v>
      </c>
      <c r="L13" s="22">
        <f>SUM(F13*H13)</f>
        <v>0</v>
      </c>
      <c r="M13" s="22">
        <f>SUM(F13*J13)</f>
        <v>0</v>
      </c>
      <c r="N13" s="22">
        <f>SUM(L13+M13)</f>
        <v>0</v>
      </c>
      <c r="O13" s="45"/>
      <c r="P13" s="23"/>
      <c r="Q13" s="22"/>
    </row>
    <row r="14" spans="1:17" ht="93.75" customHeight="1">
      <c r="A14" s="19">
        <v>2</v>
      </c>
      <c r="B14" s="43" t="s">
        <v>24</v>
      </c>
      <c r="C14" s="48" t="s">
        <v>25</v>
      </c>
      <c r="D14" s="47"/>
      <c r="F14" s="25">
        <v>17</v>
      </c>
      <c r="G14" s="25" t="s">
        <v>22</v>
      </c>
      <c r="H14" s="42"/>
      <c r="I14" s="20"/>
      <c r="J14" s="21">
        <f aca="true" t="shared" si="1" ref="J14">SUM(H14*I14)/100</f>
        <v>0</v>
      </c>
      <c r="K14" s="22">
        <f>H14+J14</f>
        <v>0</v>
      </c>
      <c r="L14" s="22">
        <f>SUM(F14*H14)</f>
        <v>0</v>
      </c>
      <c r="M14" s="22">
        <f>SUM(F14*J14)</f>
        <v>0</v>
      </c>
      <c r="N14" s="22">
        <f>SUM(L14+M14)</f>
        <v>0</v>
      </c>
      <c r="O14" s="45"/>
      <c r="P14" s="23"/>
      <c r="Q14" s="22"/>
    </row>
    <row r="15" spans="2:14" ht="30" customHeight="1">
      <c r="B15" s="30" t="s">
        <v>14</v>
      </c>
      <c r="C15" s="31"/>
      <c r="D15" s="31"/>
      <c r="E15" s="32"/>
      <c r="F15" s="33"/>
      <c r="G15" s="33"/>
      <c r="H15" s="34"/>
      <c r="I15" s="35"/>
      <c r="J15" s="35"/>
      <c r="K15" s="35"/>
      <c r="L15" s="36">
        <f>SUM(L13+L14)</f>
        <v>0</v>
      </c>
      <c r="M15" s="36">
        <f>SUM(M13+M14)</f>
        <v>0</v>
      </c>
      <c r="N15" s="36">
        <f>SUM(N13+N14)</f>
        <v>0</v>
      </c>
    </row>
    <row r="16" ht="15">
      <c r="L16" s="24"/>
    </row>
  </sheetData>
  <sheetProtection formatCells="0" formatColumns="0" formatRows="0"/>
  <protectedRanges>
    <protectedRange sqref="F2 F1:G1 F3:G1048576" name="Oblast3"/>
    <protectedRange sqref="A1:C1048576" name="Oblast1"/>
    <protectedRange sqref="D1:E1048576" name="Oblast2"/>
    <protectedRange sqref="H1:Q1048576" name="Oblast4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2024-02-28T14:12:06Z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etDate">
    <vt:lpwstr>2023-09-14T12:35:20Z</vt:lpwstr>
  </property>
  <property fmtid="{D5CDD505-2E9C-101B-9397-08002B2CF9AE}" pid="4" name="MSIP_Label_2063cd7f-2d21-486a-9f29-9c1683fdd175_Method">
    <vt:lpwstr>Standard</vt:lpwstr>
  </property>
  <property fmtid="{D5CDD505-2E9C-101B-9397-08002B2CF9AE}" pid="5" name="MSIP_Label_2063cd7f-2d21-486a-9f29-9c1683fdd175_Name">
    <vt:lpwstr>2063cd7f-2d21-486a-9f29-9c1683fdd175</vt:lpwstr>
  </property>
  <property fmtid="{D5CDD505-2E9C-101B-9397-08002B2CF9AE}" pid="6" name="MSIP_Label_2063cd7f-2d21-486a-9f29-9c1683fdd175_SiteId">
    <vt:lpwstr>0f277086-d4e0-4971-bc1a-bbc5df0eb246</vt:lpwstr>
  </property>
  <property fmtid="{D5CDD505-2E9C-101B-9397-08002B2CF9AE}" pid="7" name="MSIP_Label_2063cd7f-2d21-486a-9f29-9c1683fdd175_ActionId">
    <vt:lpwstr>140dbf66-4cfd-4c32-98d4-92fd84d9fb18</vt:lpwstr>
  </property>
  <property fmtid="{D5CDD505-2E9C-101B-9397-08002B2CF9AE}" pid="8" name="MSIP_Label_2063cd7f-2d21-486a-9f29-9c1683fdd175_ContentBits">
    <vt:lpwstr>0</vt:lpwstr>
  </property>
</Properties>
</file>