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filterPrivacy="1" defaultThemeVersion="166925"/>
  <bookViews>
    <workbookView xWindow="28680" yWindow="65416" windowWidth="29040" windowHeight="15840" activeTab="0"/>
  </bookViews>
  <sheets>
    <sheet name="List1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<sst xmlns="http://schemas.openxmlformats.org/spreadsheetml/2006/main" count="91" uniqueCount="51">
  <si>
    <t>Celková nabídková cena</t>
  </si>
  <si>
    <t xml:space="preserve"> Příloha č. 4 - Položkový rozpočet</t>
  </si>
  <si>
    <t>Vyplňte pouze žlutě podbarvené buňky</t>
  </si>
  <si>
    <t>Název dodavatele:</t>
  </si>
  <si>
    <t>IČ:</t>
  </si>
  <si>
    <t>Položka</t>
  </si>
  <si>
    <t>Poznámky</t>
  </si>
  <si>
    <t xml:space="preserve">* Položka bude spolufinancována ze zdrojů EU, prostřednictvím Národního plánu obnovy pro oblast vysokých škol.  </t>
  </si>
  <si>
    <t>** Položka bude hrazena z finančních prostředků zadavatele.</t>
  </si>
  <si>
    <t>Jednotka</t>
  </si>
  <si>
    <t>Počet jednotek</t>
  </si>
  <si>
    <t>Dílčí plnění</t>
  </si>
  <si>
    <t>Jednotková cena (v Kč)</t>
  </si>
  <si>
    <t>Celková cena (v Kč)</t>
  </si>
  <si>
    <t>bez DPH</t>
  </si>
  <si>
    <t>vč. DPH</t>
  </si>
  <si>
    <t>RUK – ÚVT – Dodávka služeb vytvářejících důvěru</t>
  </si>
  <si>
    <t>Produktová podpora k SW</t>
  </si>
  <si>
    <t>Produktová podpora k HW</t>
  </si>
  <si>
    <t>Servisní podpora (SLA, Správa QSCD, rozvoj 20 MD/rok)</t>
  </si>
  <si>
    <t>Implementace řešení</t>
  </si>
  <si>
    <t>Integrační služby</t>
  </si>
  <si>
    <t>Hardware Security Module (HSM)</t>
  </si>
  <si>
    <t>Signature Activation Module (SAM)</t>
  </si>
  <si>
    <t>Služby vytvářející důvěru</t>
  </si>
  <si>
    <t>Dodávka služeb vytvářejících důvěru (celkem A1 až A6)*</t>
  </si>
  <si>
    <t>Zajištění servisní podpory**</t>
  </si>
  <si>
    <t>Vzdálený elektronický podpis</t>
  </si>
  <si>
    <t>Podpisový portál</t>
  </si>
  <si>
    <t>Kvalifikovaná elektronická pečeť</t>
  </si>
  <si>
    <t>Validace elektronických dokumentů</t>
  </si>
  <si>
    <t>Specifikace infrastrukturních služeb</t>
  </si>
  <si>
    <t>Implementační služby</t>
  </si>
  <si>
    <t>A1</t>
  </si>
  <si>
    <t>A2</t>
  </si>
  <si>
    <t>A3</t>
  </si>
  <si>
    <t>A4</t>
  </si>
  <si>
    <t>A5</t>
  </si>
  <si>
    <t>A6</t>
  </si>
  <si>
    <t>A7</t>
  </si>
  <si>
    <t>A8</t>
  </si>
  <si>
    <t>A</t>
  </si>
  <si>
    <t>B</t>
  </si>
  <si>
    <t>Zajištění produktové podpory**</t>
  </si>
  <si>
    <t>C</t>
  </si>
  <si>
    <t>B1</t>
  </si>
  <si>
    <t>B2</t>
  </si>
  <si>
    <t>C1</t>
  </si>
  <si>
    <t>-</t>
  </si>
  <si>
    <t>člověkoden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</si>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</sst>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 wrapText="1"/>
    </xf>
    <xf numFmtId="165" fontId="15" fillId="4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2</xdr:col>
      <xdr:colOff>3238500</xdr:colOff>
      <xdr:row>0</xdr:row>
      <xdr:rowOff>590550</xdr:rowOff>
    </xdr:to>
    <xdr:grpSp>
      <xdr:nvGrpSpPr>
        <xdr:cNvPr id="2" name="Skupina 1"/>
        <xdr:cNvGrpSpPr/>
      </xdr:nvGrpSpPr>
      <xdr:grpSpPr>
        <a:xfrm>
          <a:off x="304800" y="123825"/>
          <a:ext cx="4552950" cy="466725"/>
          <a:chOff x="0" y="0"/>
          <a:chExt cx="4632325" cy="469900"/>
        </a:xfrm>
      </xdr:grpSpPr>
      <xdr:pic>
        <xdr:nvPicPr>
          <xdr:cNvPr id="3" name="Obrázek 2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A480-225A-4FAC-B52F-28A09E67C92F}">
  <sheetPr>
    <pageSetUpPr fitToPage="1"/>
  </sheetPr>
  <dimension ref="B3:K33"/>
  <sheetViews>
    <sheetView tabSelected="1" zoomScale="85" zoomScaleNormal="85" workbookViewId="0" topLeftCell="A1">
      <selection activeCell="D27" sqref="D27"/>
    </sheetView>
  </sheetViews>
  <sheetFormatPr defaultColWidth="9.140625" defaultRowHeight="15"/>
  <cols>
    <col min="1" max="1" width="4.140625" style="1" customWidth="1"/>
    <col min="2" max="2" width="20.140625" style="1" customWidth="1"/>
    <col min="3" max="3" width="61.00390625" style="1" customWidth="1"/>
    <col min="4" max="4" width="21.7109375" style="1" customWidth="1"/>
    <col min="5" max="7" width="18.57421875" style="1" customWidth="1"/>
    <col min="8" max="9" width="24.57421875" style="1" customWidth="1"/>
    <col min="10" max="16384" width="9.140625" style="1" customWidth="1"/>
  </cols>
  <sheetData>
    <row r="1" ht="53.45" customHeight="1"/>
    <row r="3" spans="2:9" ht="27.6" customHeight="1">
      <c r="B3" s="40" t="s">
        <v>16</v>
      </c>
      <c r="C3" s="41"/>
      <c r="D3" s="41"/>
      <c r="E3" s="41"/>
      <c r="F3" s="41"/>
      <c r="G3" s="41"/>
      <c r="H3" s="41"/>
      <c r="I3" s="42"/>
    </row>
    <row r="4" spans="2:9" s="2" customFormat="1" ht="27.6" customHeight="1">
      <c r="B4" s="43" t="s">
        <v>1</v>
      </c>
      <c r="C4" s="44"/>
      <c r="D4" s="44"/>
      <c r="E4" s="44"/>
      <c r="F4" s="44"/>
      <c r="G4" s="44"/>
      <c r="H4" s="44"/>
      <c r="I4" s="45"/>
    </row>
    <row r="5" spans="3:9" s="2" customFormat="1" ht="27.6" customHeight="1">
      <c r="C5" s="7"/>
      <c r="D5" s="7"/>
      <c r="E5" s="7"/>
      <c r="F5" s="7"/>
      <c r="G5" s="7"/>
      <c r="H5" s="7"/>
      <c r="I5" s="7"/>
    </row>
    <row r="6" spans="2:9" s="2" customFormat="1" ht="27.6" customHeight="1">
      <c r="B6" s="8" t="s">
        <v>3</v>
      </c>
      <c r="C6" s="9"/>
      <c r="D6" s="8"/>
      <c r="E6" s="8"/>
      <c r="F6" s="8"/>
      <c r="H6" s="7"/>
      <c r="I6" s="7"/>
    </row>
    <row r="7" spans="2:9" s="2" customFormat="1" ht="27.6" customHeight="1">
      <c r="B7" s="8" t="s">
        <v>4</v>
      </c>
      <c r="C7" s="9"/>
      <c r="D7" s="8"/>
      <c r="E7" s="8"/>
      <c r="F7" s="8"/>
      <c r="H7" s="7"/>
      <c r="I7" s="7"/>
    </row>
    <row r="9" spans="2:9" ht="33.6" customHeight="1">
      <c r="B9" s="46" t="s">
        <v>5</v>
      </c>
      <c r="C9" s="46" t="s">
        <v>11</v>
      </c>
      <c r="D9" s="48" t="s">
        <v>9</v>
      </c>
      <c r="E9" s="48" t="s">
        <v>10</v>
      </c>
      <c r="F9" s="50" t="s">
        <v>12</v>
      </c>
      <c r="G9" s="51"/>
      <c r="H9" s="52" t="s">
        <v>13</v>
      </c>
      <c r="I9" s="53"/>
    </row>
    <row r="10" spans="2:9" ht="33.6" customHeight="1">
      <c r="B10" s="47"/>
      <c r="C10" s="47"/>
      <c r="D10" s="49"/>
      <c r="E10" s="49"/>
      <c r="F10" s="12" t="s">
        <v>14</v>
      </c>
      <c r="G10" s="12" t="s">
        <v>15</v>
      </c>
      <c r="H10" s="12" t="s">
        <v>14</v>
      </c>
      <c r="I10" s="12" t="s">
        <v>15</v>
      </c>
    </row>
    <row r="11" spans="2:9" ht="22.5" customHeight="1">
      <c r="B11" s="21" t="s">
        <v>41</v>
      </c>
      <c r="C11" s="54" t="s">
        <v>25</v>
      </c>
      <c r="D11" s="55"/>
      <c r="E11" s="55"/>
      <c r="F11" s="55"/>
      <c r="G11" s="56"/>
      <c r="H11" s="32">
        <f>H12+H15+H20</f>
        <v>0</v>
      </c>
      <c r="I11" s="32">
        <f>I12+I15+I20</f>
        <v>0</v>
      </c>
    </row>
    <row r="12" spans="2:9" ht="22.5" customHeight="1">
      <c r="B12" s="15"/>
      <c r="C12" s="22" t="s">
        <v>31</v>
      </c>
      <c r="D12" s="16" t="s">
        <v>48</v>
      </c>
      <c r="E12" s="23" t="s">
        <v>48</v>
      </c>
      <c r="F12" s="16" t="s">
        <v>48</v>
      </c>
      <c r="G12" s="23" t="s">
        <v>48</v>
      </c>
      <c r="H12" s="33">
        <f>SUM(H13:H14)</f>
        <v>0</v>
      </c>
      <c r="I12" s="33">
        <f>SUM(I13:I14)</f>
        <v>0</v>
      </c>
    </row>
    <row r="13" spans="2:9" ht="22.5" customHeight="1">
      <c r="B13" s="20" t="s">
        <v>33</v>
      </c>
      <c r="C13" s="18" t="s">
        <v>22</v>
      </c>
      <c r="D13" s="17" t="s">
        <v>48</v>
      </c>
      <c r="E13" s="27" t="s">
        <v>48</v>
      </c>
      <c r="F13" s="17" t="s">
        <v>48</v>
      </c>
      <c r="G13" s="27" t="s">
        <v>48</v>
      </c>
      <c r="H13" s="36"/>
      <c r="I13" s="36">
        <f>H13*121</f>
        <v>0</v>
      </c>
    </row>
    <row r="14" spans="2:9" ht="22.5" customHeight="1">
      <c r="B14" s="20" t="s">
        <v>34</v>
      </c>
      <c r="C14" s="18" t="s">
        <v>23</v>
      </c>
      <c r="D14" s="16" t="s">
        <v>48</v>
      </c>
      <c r="E14" s="23" t="s">
        <v>48</v>
      </c>
      <c r="F14" s="16" t="s">
        <v>48</v>
      </c>
      <c r="G14" s="23" t="s">
        <v>48</v>
      </c>
      <c r="H14" s="36"/>
      <c r="I14" s="36">
        <f>H14*121</f>
        <v>0</v>
      </c>
    </row>
    <row r="15" spans="2:9" ht="22.5" customHeight="1">
      <c r="B15" s="20"/>
      <c r="C15" s="22" t="s">
        <v>24</v>
      </c>
      <c r="D15" s="16" t="s">
        <v>48</v>
      </c>
      <c r="E15" s="23" t="s">
        <v>48</v>
      </c>
      <c r="F15" s="16" t="s">
        <v>48</v>
      </c>
      <c r="G15" s="23" t="s">
        <v>48</v>
      </c>
      <c r="H15" s="33">
        <f>SUM(H16:H19)</f>
        <v>0</v>
      </c>
      <c r="I15" s="33">
        <f>SUM(I16:I19)</f>
        <v>0</v>
      </c>
    </row>
    <row r="16" spans="2:9" ht="22.5" customHeight="1">
      <c r="B16" s="20" t="s">
        <v>35</v>
      </c>
      <c r="C16" s="18" t="s">
        <v>27</v>
      </c>
      <c r="D16" s="16" t="s">
        <v>48</v>
      </c>
      <c r="E16" s="23" t="s">
        <v>48</v>
      </c>
      <c r="F16" s="16" t="s">
        <v>48</v>
      </c>
      <c r="G16" s="23" t="s">
        <v>48</v>
      </c>
      <c r="H16" s="36"/>
      <c r="I16" s="36">
        <f>H16*1.21</f>
        <v>0</v>
      </c>
    </row>
    <row r="17" spans="2:9" ht="22.5" customHeight="1">
      <c r="B17" s="19" t="s">
        <v>36</v>
      </c>
      <c r="C17" s="18" t="s">
        <v>28</v>
      </c>
      <c r="D17" s="16" t="s">
        <v>48</v>
      </c>
      <c r="E17" s="23" t="s">
        <v>48</v>
      </c>
      <c r="F17" s="16" t="s">
        <v>48</v>
      </c>
      <c r="G17" s="23" t="s">
        <v>48</v>
      </c>
      <c r="H17" s="36"/>
      <c r="I17" s="36">
        <f aca="true" t="shared" si="0" ref="I17:I19">H17*1.21</f>
        <v>0</v>
      </c>
    </row>
    <row r="18" spans="2:9" ht="22.5" customHeight="1">
      <c r="B18" s="19" t="s">
        <v>37</v>
      </c>
      <c r="C18" s="18" t="s">
        <v>29</v>
      </c>
      <c r="D18" s="16" t="s">
        <v>48</v>
      </c>
      <c r="E18" s="23" t="s">
        <v>48</v>
      </c>
      <c r="F18" s="16" t="s">
        <v>48</v>
      </c>
      <c r="G18" s="23" t="s">
        <v>48</v>
      </c>
      <c r="H18" s="36"/>
      <c r="I18" s="36">
        <f t="shared" si="0"/>
        <v>0</v>
      </c>
    </row>
    <row r="19" spans="2:9" ht="22.5" customHeight="1">
      <c r="B19" s="19" t="s">
        <v>38</v>
      </c>
      <c r="C19" s="18" t="s">
        <v>30</v>
      </c>
      <c r="D19" s="16" t="s">
        <v>48</v>
      </c>
      <c r="E19" s="23" t="s">
        <v>48</v>
      </c>
      <c r="F19" s="16" t="s">
        <v>48</v>
      </c>
      <c r="G19" s="23" t="s">
        <v>48</v>
      </c>
      <c r="H19" s="36"/>
      <c r="I19" s="36">
        <f t="shared" si="0"/>
        <v>0</v>
      </c>
    </row>
    <row r="20" spans="2:9" ht="22.5" customHeight="1">
      <c r="B20" s="19"/>
      <c r="C20" s="22" t="s">
        <v>32</v>
      </c>
      <c r="D20" s="16" t="s">
        <v>48</v>
      </c>
      <c r="E20" s="23" t="s">
        <v>48</v>
      </c>
      <c r="F20" s="16" t="s">
        <v>48</v>
      </c>
      <c r="G20" s="23" t="s">
        <v>48</v>
      </c>
      <c r="H20" s="34">
        <f>SUM(H21:H22)</f>
        <v>0</v>
      </c>
      <c r="I20" s="34">
        <f>SUM(I21:I22)</f>
        <v>0</v>
      </c>
    </row>
    <row r="21" spans="2:11" ht="22.5" customHeight="1">
      <c r="B21" s="19" t="s">
        <v>39</v>
      </c>
      <c r="C21" s="18" t="s">
        <v>20</v>
      </c>
      <c r="D21" s="24" t="s">
        <v>49</v>
      </c>
      <c r="E21" s="25"/>
      <c r="F21" s="29"/>
      <c r="G21" s="30">
        <f>F21*1.21</f>
        <v>0</v>
      </c>
      <c r="H21" s="35">
        <f>F21*E21</f>
        <v>0</v>
      </c>
      <c r="I21" s="35">
        <f>G21*E21</f>
        <v>0</v>
      </c>
      <c r="K21" s="6"/>
    </row>
    <row r="22" spans="2:9" ht="22.5" customHeight="1">
      <c r="B22" s="19" t="s">
        <v>40</v>
      </c>
      <c r="C22" s="18" t="s">
        <v>21</v>
      </c>
      <c r="D22" s="24" t="s">
        <v>49</v>
      </c>
      <c r="E22" s="25"/>
      <c r="F22" s="29"/>
      <c r="G22" s="30">
        <f>F22*1.21</f>
        <v>0</v>
      </c>
      <c r="H22" s="35">
        <f>F22*E22</f>
        <v>0</v>
      </c>
      <c r="I22" s="35">
        <f>G22*E22</f>
        <v>0</v>
      </c>
    </row>
    <row r="23" spans="2:9" ht="22.5" customHeight="1">
      <c r="B23" s="21" t="s">
        <v>42</v>
      </c>
      <c r="C23" s="54" t="s">
        <v>43</v>
      </c>
      <c r="D23" s="55"/>
      <c r="E23" s="55"/>
      <c r="F23" s="55"/>
      <c r="G23" s="56"/>
      <c r="H23" s="32">
        <f>SUM(H24:H25)</f>
        <v>0</v>
      </c>
      <c r="I23" s="32">
        <f>SUM(I24:I25)</f>
        <v>0</v>
      </c>
    </row>
    <row r="24" spans="2:9" ht="22.5" customHeight="1">
      <c r="B24" s="19" t="s">
        <v>45</v>
      </c>
      <c r="C24" s="14" t="s">
        <v>17</v>
      </c>
      <c r="D24" s="24" t="s">
        <v>50</v>
      </c>
      <c r="E24" s="26">
        <v>12</v>
      </c>
      <c r="F24" s="31"/>
      <c r="G24" s="30">
        <f>F24*1.21</f>
        <v>0</v>
      </c>
      <c r="H24" s="35">
        <f>F24*E24</f>
        <v>0</v>
      </c>
      <c r="I24" s="35">
        <f>G24*E24</f>
        <v>0</v>
      </c>
    </row>
    <row r="25" spans="2:9" ht="22.5" customHeight="1">
      <c r="B25" s="19" t="s">
        <v>46</v>
      </c>
      <c r="C25" s="14" t="s">
        <v>18</v>
      </c>
      <c r="D25" s="24" t="s">
        <v>50</v>
      </c>
      <c r="E25" s="26">
        <v>12</v>
      </c>
      <c r="F25" s="31"/>
      <c r="G25" s="30">
        <f>F25*1.21</f>
        <v>0</v>
      </c>
      <c r="H25" s="35">
        <f>F25*E25</f>
        <v>0</v>
      </c>
      <c r="I25" s="35">
        <f>G25*E25</f>
        <v>0</v>
      </c>
    </row>
    <row r="26" spans="2:9" ht="22.5" customHeight="1">
      <c r="B26" s="21" t="s">
        <v>44</v>
      </c>
      <c r="C26" s="54" t="s">
        <v>26</v>
      </c>
      <c r="D26" s="55"/>
      <c r="E26" s="55"/>
      <c r="F26" s="55"/>
      <c r="G26" s="56"/>
      <c r="H26" s="32">
        <f>H27</f>
        <v>0</v>
      </c>
      <c r="I26" s="32">
        <f>I27</f>
        <v>0</v>
      </c>
    </row>
    <row r="27" spans="2:9" ht="22.5" customHeight="1">
      <c r="B27" s="19" t="s">
        <v>47</v>
      </c>
      <c r="C27" s="14" t="s">
        <v>19</v>
      </c>
      <c r="D27" s="24" t="s">
        <v>50</v>
      </c>
      <c r="E27" s="26">
        <v>12</v>
      </c>
      <c r="F27" s="31"/>
      <c r="G27" s="30">
        <f>F27*1.21</f>
        <v>0</v>
      </c>
      <c r="H27" s="35">
        <f>F27*E27</f>
        <v>0</v>
      </c>
      <c r="I27" s="35">
        <f>G27*E27</f>
        <v>0</v>
      </c>
    </row>
    <row r="28" spans="2:9" ht="21" customHeight="1">
      <c r="B28" s="13"/>
      <c r="C28" s="37" t="s">
        <v>0</v>
      </c>
      <c r="D28" s="38"/>
      <c r="E28" s="38"/>
      <c r="F28" s="38"/>
      <c r="G28" s="39"/>
      <c r="H28" s="28">
        <f>H11+H23+H26</f>
        <v>0</v>
      </c>
      <c r="I28" s="28">
        <f>I11+I23+I26</f>
        <v>0</v>
      </c>
    </row>
    <row r="29" spans="3:9" ht="22.15" customHeight="1">
      <c r="C29" s="3"/>
      <c r="D29" s="3"/>
      <c r="E29" s="3"/>
      <c r="F29" s="3"/>
      <c r="G29" s="4"/>
      <c r="H29" s="4"/>
      <c r="I29" s="4"/>
    </row>
    <row r="30" ht="15">
      <c r="B30" s="10" t="s">
        <v>6</v>
      </c>
    </row>
    <row r="31" spans="2:6" ht="15">
      <c r="B31" s="10" t="s">
        <v>2</v>
      </c>
      <c r="C31" s="5"/>
      <c r="D31" s="5"/>
      <c r="E31" s="5"/>
      <c r="F31" s="5"/>
    </row>
    <row r="32" spans="2:6" ht="15">
      <c r="B32" s="11" t="s">
        <v>7</v>
      </c>
      <c r="C32" s="5"/>
      <c r="D32" s="5"/>
      <c r="E32" s="5"/>
      <c r="F32" s="5"/>
    </row>
    <row r="33" ht="15">
      <c r="B33" s="11" t="s">
        <v>8</v>
      </c>
    </row>
  </sheetData>
  <protectedRanges>
    <protectedRange sqref="G11 G21:G27" name="Oblast1"/>
  </protectedRanges>
  <mergeCells count="12">
    <mergeCell ref="C28:G28"/>
    <mergeCell ref="B3:I3"/>
    <mergeCell ref="B4:I4"/>
    <mergeCell ref="B9:B10"/>
    <mergeCell ref="C9:C10"/>
    <mergeCell ref="D9:D10"/>
    <mergeCell ref="E9:E10"/>
    <mergeCell ref="F9:G9"/>
    <mergeCell ref="H9:I9"/>
    <mergeCell ref="C23:G23"/>
    <mergeCell ref="C26:G26"/>
    <mergeCell ref="C11:G11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2023-12-20T12:05:42Z</dcterms:created>
  <dcterms:modified xsi:type="dcterms:W3CDTF">2024-02-29T14:55:55Z</dcterms:modified>
  <cp:category/>
  <cp:version/>
  <cp:contentType/>
  <cp:contentStatus/>
  <cp:revision>1</cp:revision>
</cp:coreProperties>
</file>