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31_Výzva_7_2024_příprava\01_K_odeslání\"/>
    </mc:Choice>
  </mc:AlternateContent>
  <xr:revisionPtr revIDLastSave="0" documentId="8_{34ACC7F1-CD41-43B6-B7FA-2BDB8FD6BB91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7 NÁBYTEK" sheetId="1" r:id="rId1"/>
  </sheets>
  <definedNames>
    <definedName name="_xlnm.Print_Area" localSheetId="0">'Výzva č. 7 NÁBYTEK'!$A$1:$Q$21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J13" i="1"/>
  <c r="M13" i="1" s="1"/>
  <c r="K13" i="1" l="1"/>
  <c r="N13" i="1" s="1"/>
  <c r="Q13" i="1"/>
  <c r="L14" i="1" l="1"/>
  <c r="M14" i="1" l="1"/>
  <c r="N14" i="1"/>
</calcChain>
</file>

<file path=xl/sharedStrings.xml><?xml version="1.0" encoding="utf-8"?>
<sst xmlns="http://schemas.openxmlformats.org/spreadsheetml/2006/main" count="28" uniqueCount="28">
  <si>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</si>
  <si>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</si>
  <si>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</si>
  <si>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</si>
  <si>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</si>
  <si>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</si>
  <si>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</si>
  <si>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</si>
  <si>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</si>
  <si>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</si>
  <si>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</si>
  <si>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</si>
  <si>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</si>
  <si>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</si>
  <si>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</si>
  <si>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</si>
  <si>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</si>
  <si>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</si>
  <si>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</si>
  <si>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</si>
  <si>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</si>
  <si>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</si>
  <si>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</si>
  <si>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KANCELÁŘSKÁ ŽIDLE CELOSÍŤOVÁ</t>
  </si>
  <si>
    <t>Kancelářská židle - pro profesionály, ergonomicky propracovaná a vzdušná.                                                                                      - výškově nastavitelný opěrák se zámkem                                                                                       - synchronní mechanika s možností nastavení hloubky sedáku                                                                                          - nastavitelná 3D opěrka hlavy                                                                                              - výškově nastavitelné područky s měkkým PU-topem                                                                                            - měkká, samostatně výškově nastavitelná bederní opěrka                                                                                          -  kvalitní síťovina pro optimální pohodlí a prodyšnost                                                                                 - nosnost 130 kg a výška až pro postavy nad 190 cm                                                                                                    - sedák, opěrák a záhlavník z černé síťoviny                                                                                         - nylonový černý kříž s univerzálními kolečky na tvrdou i měkkou podlahu </t>
  </si>
  <si>
    <t>Účastník ve sloupci "D " Nabídnuté plnění účastníkem"  může využít vlastní přílohy a prokázat plnění dalšími listy v nabídce.</t>
  </si>
  <si>
    <r>
      <t>Příloha č. 1 Výzvy č.</t>
    </r>
    <r>
      <rPr>
        <b/>
        <sz val="14"/>
        <rFont val="Calibri"/>
        <family val="2"/>
        <charset val="238"/>
      </rPr>
      <t xml:space="preserve"> 7/2024</t>
    </r>
    <r>
      <rPr>
        <b/>
        <sz val="14"/>
        <color indexed="8"/>
        <rFont val="Calibri"/>
        <family val="2"/>
        <charset val="238"/>
      </rPr>
      <t xml:space="preserve"> Dynamického nákupního systému P23V00000616 - UK 1.LF - Dodávky kancelářského a laboratorního nábytku</t>
    </r>
  </si>
  <si>
    <t xml:space="preserve">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</si>
</sst>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15" fillId="6" borderId="2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5" fillId="0" borderId="0" xfId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8"/>
  <sheetViews>
    <sheetView tabSelected="1" view="pageBreakPreview" topLeftCell="C1" zoomScale="79" zoomScaleNormal="79" zoomScaleSheetLayoutView="79" workbookViewId="0">
      <selection activeCell="B16" sqref="B16:N16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0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2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0"/>
      <c r="G2" s="50"/>
      <c r="H2" s="2" t="s">
        <v>26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27</v>
      </c>
      <c r="I3" s="3"/>
      <c r="J3" s="5"/>
      <c r="N3" s="3"/>
      <c r="O3" s="3"/>
      <c r="P3" s="3"/>
    </row>
    <row r="4" spans="1:17" ht="18" x14ac:dyDescent="0.35">
      <c r="A4" s="6"/>
      <c r="B4" s="34" t="s">
        <v>19</v>
      </c>
      <c r="C4" s="33"/>
      <c r="D4" s="21"/>
      <c r="E4" s="31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1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1" t="s">
        <v>17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3"/>
    </row>
    <row r="7" spans="1:17" ht="18" x14ac:dyDescent="0.35">
      <c r="A7" s="6"/>
      <c r="B7" s="6"/>
      <c r="C7" s="6"/>
      <c r="D7" s="21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25</v>
      </c>
      <c r="C8" s="6"/>
      <c r="D8" s="21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1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4" t="s">
        <v>0</v>
      </c>
      <c r="C11" s="54"/>
      <c r="D11" s="22"/>
      <c r="E11" s="13"/>
      <c r="F11" s="14"/>
      <c r="O11" s="52" t="s">
        <v>1</v>
      </c>
      <c r="P11" s="52"/>
      <c r="Q11" s="52"/>
    </row>
    <row r="12" spans="1:17" ht="162.75" customHeight="1" x14ac:dyDescent="0.3">
      <c r="A12" s="15" t="s">
        <v>2</v>
      </c>
      <c r="B12" s="30" t="s">
        <v>18</v>
      </c>
      <c r="C12" s="30" t="s">
        <v>20</v>
      </c>
      <c r="D12" s="36" t="s">
        <v>14</v>
      </c>
      <c r="E12" s="37" t="s">
        <v>3</v>
      </c>
      <c r="F12" s="32" t="s">
        <v>16</v>
      </c>
      <c r="G12" s="32" t="s">
        <v>4</v>
      </c>
      <c r="H12" s="35" t="s">
        <v>5</v>
      </c>
      <c r="I12" s="35" t="s">
        <v>6</v>
      </c>
      <c r="J12" s="16" t="s">
        <v>7</v>
      </c>
      <c r="K12" s="16" t="s">
        <v>8</v>
      </c>
      <c r="L12" s="16" t="s">
        <v>15</v>
      </c>
      <c r="M12" s="16" t="s">
        <v>9</v>
      </c>
      <c r="N12" s="16" t="s">
        <v>10</v>
      </c>
      <c r="O12" s="17" t="s">
        <v>11</v>
      </c>
      <c r="P12" s="17" t="s">
        <v>12</v>
      </c>
      <c r="Q12" s="17" t="s">
        <v>13</v>
      </c>
    </row>
    <row r="13" spans="1:17" s="18" customFormat="1" ht="307.5" customHeight="1" x14ac:dyDescent="0.3">
      <c r="A13" s="38">
        <v>1</v>
      </c>
      <c r="B13" s="41" t="s">
        <v>23</v>
      </c>
      <c r="C13" s="42" t="s">
        <v>24</v>
      </c>
      <c r="D13" s="43"/>
      <c r="E13" s="44"/>
      <c r="F13" s="45">
        <v>3</v>
      </c>
      <c r="G13" s="45" t="s">
        <v>22</v>
      </c>
      <c r="H13" s="39"/>
      <c r="I13" s="40"/>
      <c r="J13" s="46">
        <f>SUM(H13*I13)/100</f>
        <v>0</v>
      </c>
      <c r="K13" s="47">
        <f>+H13+J13</f>
        <v>0</v>
      </c>
      <c r="L13" s="47">
        <f>+F13*H13</f>
        <v>0</v>
      </c>
      <c r="M13" s="47">
        <f>+F13*J13</f>
        <v>0</v>
      </c>
      <c r="N13" s="47">
        <f>+F13*K13</f>
        <v>0</v>
      </c>
      <c r="O13" s="47"/>
      <c r="P13" s="48"/>
      <c r="Q13" s="47">
        <f t="shared" ref="Q13" si="0">SUM(H13*P13)</f>
        <v>0</v>
      </c>
    </row>
    <row r="14" spans="1:17" ht="30" customHeight="1" x14ac:dyDescent="0.3">
      <c r="B14" s="23" t="s">
        <v>21</v>
      </c>
      <c r="C14" s="24"/>
      <c r="D14" s="24"/>
      <c r="E14" s="25"/>
      <c r="F14" s="26"/>
      <c r="G14" s="26"/>
      <c r="H14" s="27"/>
      <c r="I14" s="28"/>
      <c r="J14" s="28"/>
      <c r="K14" s="28"/>
      <c r="L14" s="29">
        <f>SUM(L13:L13)</f>
        <v>0</v>
      </c>
      <c r="M14" s="29">
        <f>SUM(M13:M13)</f>
        <v>0</v>
      </c>
      <c r="N14" s="29">
        <f>SUM(N13:N13)</f>
        <v>0</v>
      </c>
    </row>
    <row r="15" spans="1:17" x14ac:dyDescent="0.3">
      <c r="L15" s="19"/>
    </row>
    <row r="16" spans="1:17" ht="48" customHeight="1" x14ac:dyDescent="0.3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72" customHeight="1" x14ac:dyDescent="0.3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2:14" ht="86.25" customHeight="1" x14ac:dyDescent="0.3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4:G1048576 F3:G13" name="Oblast3"/>
    <protectedRange algorithmName="SHA-512" hashValue="/5PSoJn5qAL9Fu5G35wpYxEvLB6WIwYXA9nVZ65yNgApf6x2eYYiMP6vhPMVDE5ejF4+iKt9VbkqxVHiUA5A4w==" saltValue="7Wt/LWVVScooo6LJY7ba/w==" spinCount="100000" sqref="A1:C12 C14:C1048576 A14:B1048576 A13" name="Oblast1"/>
    <protectedRange sqref="D1:E12 D14:E1048576 E13" name="Oblast2"/>
    <protectedRange sqref="H14:Q1048576 H1:Q13" name="Oblast4"/>
    <protectedRange algorithmName="SHA-512" hashValue="d5LKauLj5dEnrKyLenZ7SXr1+g+ACFD0pTnX62VXeeBfvEKM/AnpxYF2t5SSFzBGnCJW1dbArdo4gLnnQ2T7Fw==" saltValue="ASnJ1LgvWZYMeREA2lBVKQ==" spinCount="100000" sqref="B13 D13" name="Oblast1_1"/>
    <protectedRange algorithmName="SHA-512" hashValue="d5LKauLj5dEnrKyLenZ7SXr1+g+ACFD0pTnX62VXeeBfvEKM/AnpxYF2t5SSFzBGnCJW1dbArdo4gLnnQ2T7Fw==" saltValue="ASnJ1LgvWZYMeREA2lBVKQ==" spinCount="100000" sqref="C13" name="Oblast1_2"/>
  </protectedRanges>
  <mergeCells count="6">
    <mergeCell ref="B17:N18"/>
    <mergeCell ref="F2:G2"/>
    <mergeCell ref="B6:O6"/>
    <mergeCell ref="O11:Q11"/>
    <mergeCell ref="B16:N16"/>
    <mergeCell ref="B11:C11"/>
  </mergeCells>
  <pageMargins left="0.7" right="0.7" top="0.78740157499999996" bottom="0.78740157499999996" header="0.3" footer="0.3"/>
  <pageSetup paperSize="9" scale="28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7 NÁBYTEK</vt:lpstr>
      <vt:lpstr>'Výzva č. 7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2024-03-11T08:46:14Z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2023-11-01T09:02:32Z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4d3f4f90-de16-4270-a871-3b666ecf2d6a</vt:lpwstr>
  </property>
  <property fmtid="{D5CDD505-2E9C-101B-9397-08002B2CF9AE}" pid="8" name="MSIP_Label_2063cd7f-2d21-486a-9f29-9c1683fdd175_ContentBits">
    <vt:lpwstr>0</vt:lpwstr>
  </property>
</Properties>
</file>