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15_24_GPU servery pro studijní program Bioinformatika a výpočetní biologie\3_ZD final\"/>
    </mc:Choice>
  </mc:AlternateContent>
  <xr:revisionPtr revIDLastSave="0" documentId="13_ncr:1_{A167A262-878B-4DEA-821C-AE751B2E8F5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1 GPU server ML" sheetId="6" r:id="rId3"/>
    <sheet name="2 GPU server HPC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E6" i="1" l="1"/>
  <c r="E5" i="1"/>
  <c r="E15" i="1" l="1"/>
  <c r="F6" i="1"/>
  <c r="G6" i="1" s="1"/>
  <c r="F5" i="1"/>
  <c r="G5" i="1" s="1"/>
  <c r="F15" i="1" l="1"/>
</calcChain>
</file>

<file path=xl/sharedStrings.xml><?xml version="1.0" encoding="utf-8"?>
<sst xmlns="http://schemas.openxmlformats.org/spreadsheetml/2006/main" count="88" uniqueCount="56">
  <si>
    <t>TABULKA NABÍDKOVÉ CENY</t>
  </si>
  <si>
    <t>Číslo položky</t>
  </si>
  <si>
    <t>Kč DPH 21%</t>
  </si>
  <si>
    <t>DPH 21% nabídkové ceny</t>
  </si>
  <si>
    <t>Nabídková cena celkem Kč vč. DPH</t>
  </si>
  <si>
    <t>Účastník vyplní odemčené žlutě podbarvené buňky pro:</t>
  </si>
  <si>
    <t>a) stanovení nabídkové ceny</t>
  </si>
  <si>
    <t>Zadavatel požaduje splnění následujících parametrů (včetně účastníkem doplněného popisu naplnění)</t>
  </si>
  <si>
    <t>Parametr</t>
  </si>
  <si>
    <t>Minimální požadovaná hodnota</t>
  </si>
  <si>
    <t>Popis naplnění</t>
  </si>
  <si>
    <t>Provedení</t>
  </si>
  <si>
    <t>CPU</t>
  </si>
  <si>
    <t>Napájení</t>
  </si>
  <si>
    <t>Sloty, porty</t>
  </si>
  <si>
    <t>Vzdálená správa</t>
  </si>
  <si>
    <t>RAM</t>
  </si>
  <si>
    <t>Disky, řadič</t>
  </si>
  <si>
    <t>Kompatibilita</t>
  </si>
  <si>
    <t>Příslušenství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</si>
  <si>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</si>
  <si>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</si>
  <si>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</si>
  <si>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</si>
  <si>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</si>
  <si>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</si>
  <si>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</si>
  <si>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</si>
  <si>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Počet kmpl</t>
  </si>
  <si>
    <t>Cena 1 kmpl 
Kč bez DPH</t>
  </si>
  <si>
    <t>Celková cena 
Kč vč. DPH</t>
  </si>
  <si>
    <t>•Redundantní napájení ze 2 zdrojů
•Certifikace zdrojů min 80 Plus Platinum</t>
  </si>
  <si>
    <t>•Nezávislý HW management (out-of-band)
•KVM-over-LAN s dedikovaným ethernet portem
•Vyžadováno vzdálené ovládání vypnutí/zapnutí/reset a konzola KVM</t>
  </si>
  <si>
    <t>Záruka</t>
  </si>
  <si>
    <t>GPU server ML</t>
  </si>
  <si>
    <t>GPU server HPC</t>
  </si>
  <si>
    <t>•Na server bude poskytována záruka 3 roky NBD na místě</t>
  </si>
  <si>
    <t>GPU</t>
  </si>
  <si>
    <t>•Určené pro montáž do skříně Rack, dodání včetně výsuvných ližin
•Prostorové nároky: max 2U, hloubka max 860 mm</t>
  </si>
  <si>
    <t>V …………………………. dne …………….2024</t>
  </si>
  <si>
    <t>•RHEL 9</t>
  </si>
  <si>
    <t>•Požadovaná architektura je x86_64 (kompatibilita se stávajícími servery zapojenými do clusteru)
•min 2 sockety, každé CPU min 24 jader/48 vláken
•Min základní frekvence 2.75 GHz
•Min velikost cache 256 MB
•Počet paměťových řadičů na jednom CPU min 12</t>
  </si>
  <si>
    <t>•Min 384 GB
•DDR5 ECC reg, min 4800 MHz
•Rovnoměrné osazení paměťových kanálů
•Možné budoucí rozšíření na dvojnásobek nabízené kapacity bez nutnosti výměny stávající RAM</t>
  </si>
  <si>
    <t>•Min 2x GPU kompatibilní s technologií CUDA
•Compute capability min 9.0
•Min 80 GB RAM
•Výkon ve FP64 min 26 TFLOPS
•Výkon ve FP32 min 51 TFLOPS</t>
  </si>
  <si>
    <t>•Min 2x10GE LAN SFP+ (nebo 25 GE SFP28)
•Min 1x volný PCIe slot vhodný pro Infiniband HBR HCA (PCIe Gen 4.0 x16 nebo OCP 3.0)</t>
  </si>
  <si>
    <t>•1x 10 GE DAC kabel SFP+ 2m (nebo SFP28 kompatibilní s kartou a se switchem)</t>
  </si>
  <si>
    <t>•2x SSD pro datová centra, min velikost každého 480 GB (zapojené jako RAID 1)</t>
  </si>
  <si>
    <t>•Min 1x GPU kompatibilní s technologií CUDA
•Compute capability min 8.9
•Min 48 GB RAM
•GPU nemusí podporovat FP64 výpočty
•Výkon ve FP32 min 90.5 TFLOPS
•Výkon ve FP16 min 181 TFLOPS</t>
  </si>
  <si>
    <t>•Požadovaná architektura je x86_64 (kompatibilita se stávajícími servery zapojenými do clusteru)
•min 1 socket, každé CPU min 24 jader/48 vláken
•Min základní frekvence 2.75 GHz
•Min velikost cache 256 MB
•Počet paměťových řadičů na jednom CPU min 12</t>
  </si>
  <si>
    <t>č. objednávky</t>
  </si>
  <si>
    <t>Zde vyplňte celkový počet jader CPU v systému*</t>
  </si>
  <si>
    <t>Zde vyplňte základní frekvenci CPU v MHz*</t>
  </si>
  <si>
    <t>Zde vyplňte velikost RAM v GB*</t>
  </si>
  <si>
    <t>Zde vyplňte počet GPU*</t>
  </si>
  <si>
    <t xml:space="preserve"> *jedná se o hodnotící kritérium</t>
  </si>
  <si>
    <t>Nabídková cena celkem Kč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</si>
</sst>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12" xfId="0" applyFont="1" applyFill="1" applyBorder="1" applyAlignment="1" applyProtection="1">
      <alignment horizontal="left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12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vertical="top" wrapText="1"/>
      <protection locked="0"/>
    </xf>
    <xf numFmtId="0" fontId="6" fillId="3" borderId="11" xfId="0" applyFont="1" applyFill="1" applyBorder="1" applyAlignment="1" applyProtection="1">
      <alignment vertical="top" wrapText="1"/>
      <protection locked="0"/>
    </xf>
    <xf numFmtId="0" fontId="6" fillId="3" borderId="12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7" fillId="2" borderId="1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164" fontId="5" fillId="0" borderId="5" xfId="0" applyNumberFormat="1" applyFont="1" applyBorder="1" applyAlignment="1" applyProtection="1">
      <alignment vertical="center"/>
    </xf>
    <xf numFmtId="164" fontId="3" fillId="0" borderId="6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0" fontId="11" fillId="0" borderId="0" xfId="0" applyFont="1" applyProtection="1"/>
    <xf numFmtId="0" fontId="5" fillId="0" borderId="0" xfId="0" applyFont="1" applyProtection="1"/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0" fillId="5" borderId="9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wrapText="1"/>
    </xf>
    <xf numFmtId="0" fontId="6" fillId="0" borderId="8" xfId="0" applyFont="1" applyBorder="1" applyAlignment="1" applyProtection="1">
      <alignment horizontal="left" wrapText="1"/>
    </xf>
    <xf numFmtId="0" fontId="12" fillId="4" borderId="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446051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446051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GPU servery pro studijní program Bioinformatika a výpočetní biologie </a:t>
          </a:r>
        </a:p>
        <a:p>
          <a:r>
            <a:rPr lang="cs-CZ" sz="1100" b="1" baseline="0">
              <a:solidFill>
                <a:srgbClr val="FF0000"/>
              </a:solidFill>
            </a:rPr>
            <a:t>která se skládá ze dvou níže popsaných součásti podrobně rozepsaných v následujících listech tohoto sešitu</a:t>
          </a:r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dvou částí, které posílí stávající GPU výpočetní cluster.</a:t>
          </a:r>
        </a:p>
        <a:p>
          <a:r>
            <a:rPr lang="cs-CZ" sz="1100" baseline="0"/>
            <a:t>Jedním z prvků dodávky je GPU server specializovaný na Machine Learning (dále jen ML) a druhým prvkem je GPU server určený pro vědeckotechnické výpočty nebo trénování rozsáhlých modelů pro ML.</a:t>
          </a:r>
        </a:p>
        <a:p>
          <a:r>
            <a:rPr lang="cs-CZ" sz="1100" baseline="0"/>
            <a:t>Stávající prvky clusteru jsou propojeny 10 GE switchem Dell</a:t>
          </a:r>
          <a:r>
            <a:rPr lang="en-US" sz="1100" baseline="0"/>
            <a:t> PowerSwitch</a:t>
          </a:r>
          <a:r>
            <a:rPr lang="cs-CZ" sz="1100" baseline="0"/>
            <a:t> </a:t>
          </a:r>
          <a:r>
            <a:rPr lang="en-US" sz="1100" baseline="0"/>
            <a:t>S4128F </a:t>
          </a:r>
          <a:r>
            <a:rPr lang="cs-CZ" sz="1100" baseline="0"/>
            <a:t>s porty typu SFP+. Do budoucna se počítá s připojením všech serverů (headnodu i obou GPU serverů) k Lustre svazku,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proto v každém z nich musí být volná pozice na HCA pro Infiniband HDR.</a:t>
          </a:r>
          <a:endParaRPr lang="en-US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GPU cluster je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složen z počítačů architektury x86_64 a všechny nové prvky by měly mít tutéž architekturu z duvodu kompatibility spouštěného výpočetního software.</a:t>
          </a:r>
          <a:endParaRPr lang="cs-CZ" sz="1100" baseline="0"/>
        </a:p>
        <a:p>
          <a:r>
            <a:rPr lang="cs-CZ" sz="1100" baseline="0"/>
            <a:t>Instalaci software provede zadavatel. Součástí dodávky je návrh a kompletace dodávaných strojů, jejich dodání a zajištění požadovaných záručních podmínek.</a:t>
          </a:r>
        </a:p>
        <a:p>
          <a:r>
            <a:rPr lang="cs-CZ" sz="1100" baseline="0"/>
            <a:t>Součástí dodávky nejsou rackové skříně ani jiné, v zadávací dokumentaci neuvedené, komponenty.</a:t>
          </a:r>
        </a:p>
        <a:p>
          <a:endParaRPr lang="cs-CZ" sz="1100" baseline="0"/>
        </a:p>
        <a:p>
          <a:r>
            <a:rPr lang="cs-CZ" sz="1200" b="1" baseline="0"/>
            <a:t>Společná rámcová ustanovení</a:t>
          </a:r>
        </a:p>
        <a:p>
          <a:r>
            <a:rPr lang="cs-CZ" sz="1100" baseline="0"/>
            <a:t>Stroje jsou určený pro provoz v servrovně s rozptýleným vzduchovým chlazením. Maximální hloubka serverů je limitována rackovými skříněmi hloubky 900 mm a existujícími rozvody - limit pro hloubku serverů je 8</a:t>
          </a:r>
          <a:r>
            <a:rPr lang="en-US" sz="1100" baseline="0"/>
            <a:t>6</a:t>
          </a:r>
          <a:r>
            <a:rPr lang="cs-CZ" sz="1100" baseline="0"/>
            <a:t>0 mm.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6" zoomScale="85" zoomScaleNormal="85" workbookViewId="0">
      <selection activeCell="N18" sqref="N18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8.88671875" style="3"/>
    <col min="4" max="7" width="17.5546875" style="3" customWidth="1"/>
    <col min="8" max="8" width="3" style="3" customWidth="1"/>
    <col min="9" max="9" width="12.21875" style="3" customWidth="1"/>
    <col min="10" max="16384" width="8.88671875" style="3"/>
  </cols>
  <sheetData>
    <row r="1" spans="1:9" x14ac:dyDescent="0.3">
      <c r="A1" s="37" t="s">
        <v>0</v>
      </c>
      <c r="B1" s="37"/>
      <c r="C1" s="37"/>
      <c r="D1" s="37"/>
      <c r="E1" s="38"/>
      <c r="F1" s="38"/>
      <c r="G1" s="38"/>
      <c r="H1" s="38"/>
      <c r="I1" s="38"/>
    </row>
    <row r="2" spans="1:9" x14ac:dyDescent="0.3">
      <c r="A2" s="37"/>
      <c r="B2" s="37"/>
      <c r="C2" s="37"/>
      <c r="D2" s="37"/>
      <c r="E2" s="38"/>
      <c r="F2" s="38"/>
      <c r="G2" s="38"/>
      <c r="H2" s="38"/>
      <c r="I2" s="38"/>
    </row>
    <row r="3" spans="1:9" x14ac:dyDescent="0.3">
      <c r="A3" s="38"/>
      <c r="B3" s="38"/>
      <c r="C3" s="38"/>
      <c r="D3" s="38"/>
      <c r="E3" s="38"/>
      <c r="F3" s="38"/>
      <c r="G3" s="38"/>
      <c r="H3" s="38"/>
      <c r="I3" s="38"/>
    </row>
    <row r="4" spans="1:9" ht="28.8" x14ac:dyDescent="0.3">
      <c r="A4" s="39" t="s">
        <v>1</v>
      </c>
      <c r="B4" s="39" t="s">
        <v>21</v>
      </c>
      <c r="C4" s="40" t="s">
        <v>28</v>
      </c>
      <c r="D4" s="40" t="s">
        <v>29</v>
      </c>
      <c r="E4" s="40" t="s">
        <v>27</v>
      </c>
      <c r="F4" s="40" t="s">
        <v>2</v>
      </c>
      <c r="G4" s="40" t="s">
        <v>30</v>
      </c>
      <c r="H4" s="38"/>
      <c r="I4" s="40" t="s">
        <v>49</v>
      </c>
    </row>
    <row r="5" spans="1:9" ht="76.349999999999994" customHeight="1" x14ac:dyDescent="0.3">
      <c r="A5" s="41">
        <v>1</v>
      </c>
      <c r="B5" s="7" t="s">
        <v>34</v>
      </c>
      <c r="C5" s="41">
        <v>1</v>
      </c>
      <c r="D5" s="8">
        <v>0</v>
      </c>
      <c r="E5" s="42">
        <f>D5*C5</f>
        <v>0</v>
      </c>
      <c r="F5" s="42">
        <f>E5*0.21</f>
        <v>0</v>
      </c>
      <c r="G5" s="42">
        <f>E5+F5</f>
        <v>0</v>
      </c>
      <c r="H5" s="38"/>
      <c r="I5" s="43">
        <v>204240006</v>
      </c>
    </row>
    <row r="6" spans="1:9" ht="76.349999999999994" customHeight="1" x14ac:dyDescent="0.3">
      <c r="A6" s="41">
        <v>2</v>
      </c>
      <c r="B6" s="7" t="s">
        <v>35</v>
      </c>
      <c r="C6" s="41">
        <v>1</v>
      </c>
      <c r="D6" s="8">
        <v>0</v>
      </c>
      <c r="E6" s="42">
        <f>D6*C6</f>
        <v>0</v>
      </c>
      <c r="F6" s="42">
        <f>E6*0.21</f>
        <v>0</v>
      </c>
      <c r="G6" s="42">
        <f>E6+F6</f>
        <v>0</v>
      </c>
      <c r="H6" s="38"/>
      <c r="I6" s="44"/>
    </row>
    <row r="7" spans="1:9" x14ac:dyDescent="0.3">
      <c r="A7" s="38"/>
      <c r="B7" s="38"/>
      <c r="C7" s="38"/>
      <c r="D7" s="38"/>
      <c r="E7" s="38"/>
      <c r="F7" s="38"/>
      <c r="G7" s="38"/>
      <c r="H7" s="38"/>
      <c r="I7" s="38"/>
    </row>
    <row r="8" spans="1:9" ht="14.4" customHeight="1" x14ac:dyDescent="0.3">
      <c r="A8" s="38"/>
      <c r="B8" s="45" t="s">
        <v>24</v>
      </c>
      <c r="C8" s="45"/>
      <c r="D8" s="45"/>
      <c r="E8" s="45"/>
      <c r="F8" s="45"/>
      <c r="G8" s="45"/>
      <c r="H8" s="38"/>
      <c r="I8" s="38"/>
    </row>
    <row r="9" spans="1:9" x14ac:dyDescent="0.3">
      <c r="A9" s="38"/>
      <c r="B9" s="45"/>
      <c r="C9" s="45"/>
      <c r="D9" s="45"/>
      <c r="E9" s="45"/>
      <c r="F9" s="45"/>
      <c r="G9" s="45"/>
      <c r="H9" s="38"/>
      <c r="I9" s="38"/>
    </row>
    <row r="10" spans="1:9" x14ac:dyDescent="0.3">
      <c r="A10" s="38"/>
      <c r="B10" s="45"/>
      <c r="C10" s="45"/>
      <c r="D10" s="45"/>
      <c r="E10" s="45"/>
      <c r="F10" s="45"/>
      <c r="G10" s="45"/>
      <c r="H10" s="38"/>
      <c r="I10" s="38"/>
    </row>
    <row r="11" spans="1:9" ht="37.35" customHeight="1" x14ac:dyDescent="0.3">
      <c r="A11" s="38"/>
      <c r="B11" s="45"/>
      <c r="C11" s="45"/>
      <c r="D11" s="45"/>
      <c r="E11" s="45"/>
      <c r="F11" s="45"/>
      <c r="G11" s="45"/>
      <c r="H11" s="38"/>
      <c r="I11" s="38"/>
    </row>
    <row r="12" spans="1:9" x14ac:dyDescent="0.3">
      <c r="A12" s="38"/>
      <c r="B12" s="38"/>
      <c r="C12" s="38"/>
      <c r="D12" s="38"/>
      <c r="E12" s="38"/>
      <c r="F12" s="38"/>
      <c r="G12" s="38"/>
      <c r="H12" s="38"/>
      <c r="I12" s="38"/>
    </row>
    <row r="13" spans="1:9" ht="15" thickBot="1" x14ac:dyDescent="0.35">
      <c r="A13" s="38"/>
      <c r="B13" s="38"/>
      <c r="C13" s="38"/>
      <c r="D13" s="38"/>
      <c r="E13" s="38"/>
      <c r="F13" s="38"/>
      <c r="G13" s="38"/>
      <c r="H13" s="38"/>
      <c r="I13" s="38"/>
    </row>
    <row r="14" spans="1:9" ht="45.75" customHeight="1" x14ac:dyDescent="0.3">
      <c r="A14" s="38"/>
      <c r="B14" s="38"/>
      <c r="C14" s="38"/>
      <c r="D14" s="38"/>
      <c r="E14" s="46" t="s">
        <v>55</v>
      </c>
      <c r="F14" s="47" t="s">
        <v>3</v>
      </c>
      <c r="G14" s="48" t="s">
        <v>4</v>
      </c>
      <c r="H14" s="38"/>
      <c r="I14" s="38"/>
    </row>
    <row r="15" spans="1:9" ht="44.25" customHeight="1" thickBot="1" x14ac:dyDescent="0.35">
      <c r="A15" s="38"/>
      <c r="B15" s="38"/>
      <c r="C15" s="38"/>
      <c r="D15" s="38"/>
      <c r="E15" s="49">
        <f>SUM(E5:E6)</f>
        <v>0</v>
      </c>
      <c r="F15" s="50">
        <f>E15*0.21</f>
        <v>0</v>
      </c>
      <c r="G15" s="51">
        <f>E15+F15</f>
        <v>0</v>
      </c>
      <c r="H15" s="38"/>
      <c r="I15" s="38"/>
    </row>
    <row r="16" spans="1:9" x14ac:dyDescent="0.3">
      <c r="A16" s="38"/>
      <c r="B16" s="52" t="s">
        <v>54</v>
      </c>
      <c r="C16" s="38"/>
      <c r="D16" s="38"/>
      <c r="E16" s="38"/>
      <c r="F16" s="38"/>
      <c r="G16" s="38"/>
      <c r="H16" s="38"/>
      <c r="I16" s="38"/>
    </row>
    <row r="17" spans="1:9" ht="39" customHeight="1" x14ac:dyDescent="0.3">
      <c r="A17" s="38"/>
      <c r="B17" s="38"/>
      <c r="C17" s="38"/>
      <c r="D17" s="38"/>
      <c r="E17" s="38"/>
      <c r="F17" s="38"/>
      <c r="G17" s="38"/>
      <c r="H17" s="38"/>
      <c r="I17" s="38"/>
    </row>
    <row r="18" spans="1:9" ht="15.6" x14ac:dyDescent="0.3">
      <c r="A18" s="38"/>
      <c r="B18" s="53" t="s">
        <v>5</v>
      </c>
      <c r="C18" s="38"/>
      <c r="D18" s="38"/>
      <c r="E18" s="38"/>
      <c r="F18" s="38"/>
      <c r="G18" s="38"/>
      <c r="H18" s="38"/>
      <c r="I18" s="38"/>
    </row>
    <row r="19" spans="1:9" ht="15.6" x14ac:dyDescent="0.3">
      <c r="A19" s="38"/>
      <c r="B19" s="53" t="s">
        <v>6</v>
      </c>
      <c r="C19" s="38"/>
      <c r="D19" s="38"/>
      <c r="E19" s="38"/>
      <c r="F19" s="38"/>
      <c r="G19" s="38"/>
      <c r="H19" s="38"/>
      <c r="I19" s="38"/>
    </row>
    <row r="20" spans="1:9" ht="15.6" x14ac:dyDescent="0.3">
      <c r="A20" s="38"/>
      <c r="B20" s="53" t="s">
        <v>22</v>
      </c>
      <c r="C20" s="38"/>
      <c r="D20" s="38"/>
      <c r="E20" s="38"/>
      <c r="F20" s="38"/>
      <c r="G20" s="38"/>
      <c r="H20" s="38"/>
      <c r="I20" s="38"/>
    </row>
    <row r="21" spans="1:9" ht="15.6" x14ac:dyDescent="0.3">
      <c r="A21" s="38"/>
      <c r="B21" s="53" t="s">
        <v>23</v>
      </c>
      <c r="C21" s="38"/>
      <c r="D21" s="38"/>
      <c r="E21" s="38"/>
      <c r="F21" s="38"/>
      <c r="G21" s="38"/>
      <c r="H21" s="38"/>
      <c r="I21" s="38"/>
    </row>
    <row r="22" spans="1:9" ht="15.6" x14ac:dyDescent="0.3">
      <c r="A22" s="38"/>
      <c r="B22" s="53" t="s">
        <v>20</v>
      </c>
      <c r="C22" s="38"/>
      <c r="D22" s="38"/>
      <c r="E22" s="38"/>
      <c r="F22" s="38"/>
      <c r="G22" s="38"/>
      <c r="H22" s="38"/>
      <c r="I22" s="38"/>
    </row>
    <row r="23" spans="1:9" x14ac:dyDescent="0.3">
      <c r="A23" s="38"/>
      <c r="B23" s="38"/>
      <c r="C23" s="38"/>
      <c r="D23" s="38"/>
      <c r="E23" s="38"/>
      <c r="F23" s="38"/>
      <c r="G23" s="38"/>
      <c r="H23" s="38"/>
      <c r="I23" s="38"/>
    </row>
    <row r="24" spans="1:9" x14ac:dyDescent="0.3">
      <c r="A24" s="38"/>
      <c r="B24" s="38"/>
      <c r="C24" s="38"/>
      <c r="D24" s="38"/>
      <c r="E24" s="38"/>
      <c r="F24" s="38"/>
      <c r="G24" s="38"/>
      <c r="H24" s="38"/>
      <c r="I24" s="38"/>
    </row>
    <row r="25" spans="1:9" ht="15.6" x14ac:dyDescent="0.3">
      <c r="B25" s="1" t="s">
        <v>39</v>
      </c>
      <c r="C25" s="2"/>
    </row>
    <row r="27" spans="1:9" x14ac:dyDescent="0.3">
      <c r="B27" s="3" t="s">
        <v>25</v>
      </c>
    </row>
    <row r="28" spans="1:9" x14ac:dyDescent="0.3">
      <c r="B28" s="3" t="s">
        <v>26</v>
      </c>
    </row>
  </sheetData>
  <sheetProtection algorithmName="SHA-512" hashValue="TaTngnZudEykagtG1t0R9ggp2qFGoW9iVcXzgC1FE4tOfRVi/a2RW2jAN5c89magrBVL5qjsUiRAA23TV+t54w==" saltValue="KqP931kd+u+qW4WCQ7L5Rg==" spinCount="100000" sheet="1" objects="1" scenarios="1" formatCells="0" formatColumns="0" formatRows="0"/>
  <mergeCells count="3">
    <mergeCell ref="A1:D2"/>
    <mergeCell ref="B8:G11"/>
    <mergeCell ref="I5:I6"/>
  </mergeCells>
  <pageMargins left="0.7" right="0.7" top="0.75" bottom="0.75" header="0.3" footer="0.3"/>
  <pageSetup paperSize="9" scale="66" orientation="portrait" r:id="rId1"/>
  <ignoredErrors>
    <ignoredError sqref="F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P17" sqref="P17"/>
    </sheetView>
  </sheetViews>
  <sheetFormatPr defaultRowHeight="14.4" x14ac:dyDescent="0.3"/>
  <sheetData/>
  <sheetProtection algorithmName="SHA-512" hashValue="AauPabAa7ev7Ly5H/1k0JFUvu9+gUmvRp4RTGn7pnC27/QKF8QtJ1m4TZmicoFGzeSJvXhnPHSK2dbGIgBting==" saltValue="MrvcBZUUrfJ5TXKOBXFlOA==" spinCount="100000" sheet="1" objects="1" scenarios="1" formatCells="0" formatColumns="0" formatRow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zoomScale="70" zoomScaleNormal="70" workbookViewId="0">
      <selection activeCell="I5" sqref="I5"/>
    </sheetView>
  </sheetViews>
  <sheetFormatPr defaultRowHeight="14.4" x14ac:dyDescent="0.3"/>
  <cols>
    <col min="1" max="1" width="1.109375" style="3" customWidth="1"/>
    <col min="2" max="2" width="12.109375" style="3" customWidth="1"/>
    <col min="3" max="3" width="64.5546875" style="3" customWidth="1"/>
    <col min="4" max="4" width="45.5546875" style="3" customWidth="1"/>
    <col min="5" max="5" width="18.6640625" style="3" customWidth="1"/>
    <col min="6" max="6" width="18.44140625" style="3" customWidth="1"/>
    <col min="7" max="16384" width="8.88671875" style="3"/>
  </cols>
  <sheetData>
    <row r="1" spans="1:6" ht="40.799999999999997" customHeight="1" x14ac:dyDescent="0.3">
      <c r="A1" s="54"/>
      <c r="B1" s="55" t="s">
        <v>7</v>
      </c>
      <c r="C1" s="55"/>
      <c r="D1" s="55"/>
      <c r="E1" s="55"/>
      <c r="F1" s="55"/>
    </row>
    <row r="2" spans="1:6" x14ac:dyDescent="0.3">
      <c r="B2" s="38"/>
      <c r="C2" s="56"/>
      <c r="D2" s="38"/>
      <c r="E2" s="38"/>
      <c r="F2" s="38"/>
    </row>
    <row r="3" spans="1:6" ht="46.8" customHeight="1" x14ac:dyDescent="0.3">
      <c r="B3" s="57" t="s">
        <v>34</v>
      </c>
      <c r="C3" s="58"/>
      <c r="D3" s="58"/>
      <c r="E3" s="58"/>
      <c r="F3" s="59"/>
    </row>
    <row r="4" spans="1:6" ht="20.399999999999999" customHeight="1" x14ac:dyDescent="0.3">
      <c r="A4" s="54"/>
      <c r="B4" s="60" t="s">
        <v>8</v>
      </c>
      <c r="C4" s="60" t="s">
        <v>9</v>
      </c>
      <c r="D4" s="16" t="s">
        <v>10</v>
      </c>
      <c r="E4" s="17"/>
      <c r="F4" s="18"/>
    </row>
    <row r="5" spans="1:6" ht="27.6" x14ac:dyDescent="0.3">
      <c r="B5" s="61" t="s">
        <v>11</v>
      </c>
      <c r="C5" s="62" t="s">
        <v>38</v>
      </c>
      <c r="D5" s="12"/>
      <c r="E5" s="13"/>
      <c r="F5" s="14"/>
    </row>
    <row r="6" spans="1:6" ht="45.6" customHeight="1" x14ac:dyDescent="0.3">
      <c r="B6" s="63" t="s">
        <v>12</v>
      </c>
      <c r="C6" s="64" t="s">
        <v>48</v>
      </c>
      <c r="D6" s="21"/>
      <c r="E6" s="68" t="s">
        <v>50</v>
      </c>
      <c r="F6" s="68" t="s">
        <v>51</v>
      </c>
    </row>
    <row r="7" spans="1:6" ht="47.4" customHeight="1" x14ac:dyDescent="0.3">
      <c r="B7" s="63"/>
      <c r="C7" s="64"/>
      <c r="D7" s="21"/>
      <c r="E7" s="4"/>
      <c r="F7" s="4"/>
    </row>
    <row r="8" spans="1:6" ht="16.2" customHeight="1" x14ac:dyDescent="0.3">
      <c r="B8" s="63" t="s">
        <v>16</v>
      </c>
      <c r="C8" s="64" t="s">
        <v>42</v>
      </c>
      <c r="D8" s="22"/>
      <c r="E8" s="69" t="s">
        <v>52</v>
      </c>
      <c r="F8" s="70"/>
    </row>
    <row r="9" spans="1:6" ht="57.6" customHeight="1" x14ac:dyDescent="0.3">
      <c r="B9" s="63"/>
      <c r="C9" s="64"/>
      <c r="D9" s="22"/>
      <c r="E9" s="19"/>
      <c r="F9" s="20"/>
    </row>
    <row r="10" spans="1:6" x14ac:dyDescent="0.3">
      <c r="B10" s="61" t="s">
        <v>17</v>
      </c>
      <c r="C10" s="62" t="s">
        <v>46</v>
      </c>
      <c r="D10" s="12"/>
      <c r="E10" s="13"/>
      <c r="F10" s="14"/>
    </row>
    <row r="11" spans="1:6" ht="27.6" x14ac:dyDescent="0.3">
      <c r="B11" s="61" t="s">
        <v>13</v>
      </c>
      <c r="C11" s="62" t="s">
        <v>31</v>
      </c>
      <c r="D11" s="9"/>
      <c r="E11" s="10"/>
      <c r="F11" s="11"/>
    </row>
    <row r="12" spans="1:6" ht="41.4" x14ac:dyDescent="0.3">
      <c r="B12" s="61" t="s">
        <v>14</v>
      </c>
      <c r="C12" s="65" t="s">
        <v>44</v>
      </c>
      <c r="D12" s="12"/>
      <c r="E12" s="13"/>
      <c r="F12" s="14"/>
    </row>
    <row r="13" spans="1:6" ht="21" customHeight="1" x14ac:dyDescent="0.3">
      <c r="B13" s="63" t="s">
        <v>37</v>
      </c>
      <c r="C13" s="66" t="s">
        <v>47</v>
      </c>
      <c r="D13" s="15"/>
      <c r="E13" s="69" t="s">
        <v>53</v>
      </c>
      <c r="F13" s="70"/>
    </row>
    <row r="14" spans="1:6" ht="69" customHeight="1" x14ac:dyDescent="0.3">
      <c r="B14" s="63"/>
      <c r="C14" s="66"/>
      <c r="D14" s="15"/>
      <c r="E14" s="19"/>
      <c r="F14" s="20"/>
    </row>
    <row r="15" spans="1:6" x14ac:dyDescent="0.3">
      <c r="B15" s="61" t="s">
        <v>19</v>
      </c>
      <c r="C15" s="62" t="s">
        <v>45</v>
      </c>
      <c r="D15" s="12"/>
      <c r="E15" s="13"/>
      <c r="F15" s="14"/>
    </row>
    <row r="16" spans="1:6" x14ac:dyDescent="0.3">
      <c r="B16" s="61" t="s">
        <v>18</v>
      </c>
      <c r="C16" s="62" t="s">
        <v>40</v>
      </c>
      <c r="D16" s="12"/>
      <c r="E16" s="13"/>
      <c r="F16" s="14"/>
    </row>
    <row r="17" spans="2:6" ht="41.4" x14ac:dyDescent="0.3">
      <c r="B17" s="61" t="s">
        <v>15</v>
      </c>
      <c r="C17" s="62" t="s">
        <v>32</v>
      </c>
      <c r="D17" s="12"/>
      <c r="E17" s="13"/>
      <c r="F17" s="14"/>
    </row>
    <row r="18" spans="2:6" x14ac:dyDescent="0.3">
      <c r="B18" s="61" t="s">
        <v>33</v>
      </c>
      <c r="C18" s="62" t="s">
        <v>36</v>
      </c>
      <c r="D18" s="12"/>
      <c r="E18" s="13"/>
      <c r="F18" s="14"/>
    </row>
    <row r="19" spans="2:6" x14ac:dyDescent="0.3">
      <c r="B19" s="38"/>
      <c r="C19" s="38"/>
    </row>
    <row r="20" spans="2:6" ht="41.4" customHeight="1" x14ac:dyDescent="0.3">
      <c r="B20" s="67" t="s">
        <v>54</v>
      </c>
      <c r="C20" s="67"/>
    </row>
  </sheetData>
  <sheetProtection algorithmName="SHA-512" hashValue="25SKnwDA9HV6sqVkfdhskWHYDvmQvqYV/4HCUzY17SAMkJhrdaoKzEm/skxVsTRhXshIUX2DwEphuYjICt2OWA==" saltValue="615s1VKVL2TzSVk/Yux96Q==" spinCount="100000" sheet="1" objects="1" scenarios="1" formatCells="0" formatColumns="0" formatRows="0"/>
  <mergeCells count="25">
    <mergeCell ref="B3:F3"/>
    <mergeCell ref="E14:F14"/>
    <mergeCell ref="C8:C9"/>
    <mergeCell ref="D8:D9"/>
    <mergeCell ref="B8:B9"/>
    <mergeCell ref="D15:F15"/>
    <mergeCell ref="D16:F16"/>
    <mergeCell ref="D17:F17"/>
    <mergeCell ref="D18:F18"/>
    <mergeCell ref="B20:C20"/>
    <mergeCell ref="B1:F1"/>
    <mergeCell ref="D11:F11"/>
    <mergeCell ref="D10:F10"/>
    <mergeCell ref="D12:F12"/>
    <mergeCell ref="E13:F13"/>
    <mergeCell ref="B13:B14"/>
    <mergeCell ref="C13:C14"/>
    <mergeCell ref="D13:D14"/>
    <mergeCell ref="D4:F4"/>
    <mergeCell ref="D5:F5"/>
    <mergeCell ref="E8:F8"/>
    <mergeCell ref="E9:F9"/>
    <mergeCell ref="B6:B7"/>
    <mergeCell ref="C6:C7"/>
    <mergeCell ref="D6:D7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zoomScale="70" zoomScaleNormal="70" workbookViewId="0">
      <selection activeCell="I6" sqref="I6"/>
    </sheetView>
  </sheetViews>
  <sheetFormatPr defaultRowHeight="14.4" x14ac:dyDescent="0.3"/>
  <cols>
    <col min="1" max="1" width="1.109375" style="3" customWidth="1"/>
    <col min="2" max="2" width="12.109375" style="3" customWidth="1"/>
    <col min="3" max="3" width="64.5546875" style="3" customWidth="1"/>
    <col min="4" max="4" width="45.5546875" style="3" customWidth="1"/>
    <col min="5" max="5" width="18.5546875" style="3" customWidth="1"/>
    <col min="6" max="6" width="18.109375" style="3" customWidth="1"/>
    <col min="7" max="16384" width="8.88671875" style="3"/>
  </cols>
  <sheetData>
    <row r="1" spans="1:6" ht="22.8" customHeight="1" x14ac:dyDescent="0.3">
      <c r="A1" s="54"/>
      <c r="B1" s="55" t="s">
        <v>7</v>
      </c>
      <c r="C1" s="55"/>
      <c r="D1" s="55"/>
      <c r="E1" s="55"/>
      <c r="F1" s="55"/>
    </row>
    <row r="2" spans="1:6" x14ac:dyDescent="0.3">
      <c r="B2" s="38"/>
      <c r="C2" s="56"/>
      <c r="D2" s="38"/>
      <c r="E2" s="38"/>
      <c r="F2" s="38"/>
    </row>
    <row r="3" spans="1:6" ht="44.4" customHeight="1" x14ac:dyDescent="0.3">
      <c r="B3" s="71" t="s">
        <v>35</v>
      </c>
      <c r="C3" s="71"/>
      <c r="D3" s="71"/>
      <c r="E3" s="71"/>
      <c r="F3" s="71"/>
    </row>
    <row r="4" spans="1:6" ht="19.8" customHeight="1" x14ac:dyDescent="0.3">
      <c r="A4" s="54"/>
      <c r="B4" s="60" t="s">
        <v>8</v>
      </c>
      <c r="C4" s="60" t="s">
        <v>9</v>
      </c>
      <c r="D4" s="16" t="s">
        <v>10</v>
      </c>
      <c r="E4" s="17"/>
      <c r="F4" s="18"/>
    </row>
    <row r="5" spans="1:6" ht="27.6" x14ac:dyDescent="0.3">
      <c r="B5" s="61" t="s">
        <v>11</v>
      </c>
      <c r="C5" s="62" t="s">
        <v>38</v>
      </c>
      <c r="D5" s="27"/>
      <c r="E5" s="28"/>
      <c r="F5" s="29"/>
    </row>
    <row r="6" spans="1:6" ht="42" customHeight="1" x14ac:dyDescent="0.3">
      <c r="B6" s="72" t="s">
        <v>12</v>
      </c>
      <c r="C6" s="73" t="s">
        <v>41</v>
      </c>
      <c r="D6" s="25"/>
      <c r="E6" s="68" t="s">
        <v>50</v>
      </c>
      <c r="F6" s="68" t="s">
        <v>51</v>
      </c>
    </row>
    <row r="7" spans="1:6" ht="52.8" customHeight="1" x14ac:dyDescent="0.3">
      <c r="B7" s="74"/>
      <c r="C7" s="75"/>
      <c r="D7" s="26"/>
      <c r="E7" s="4"/>
      <c r="F7" s="4"/>
    </row>
    <row r="8" spans="1:6" ht="18.600000000000001" customHeight="1" x14ac:dyDescent="0.3">
      <c r="B8" s="72" t="s">
        <v>16</v>
      </c>
      <c r="C8" s="76" t="s">
        <v>42</v>
      </c>
      <c r="D8" s="6"/>
      <c r="E8" s="80" t="s">
        <v>52</v>
      </c>
      <c r="F8" s="80"/>
    </row>
    <row r="9" spans="1:6" ht="59.4" customHeight="1" x14ac:dyDescent="0.3">
      <c r="B9" s="74"/>
      <c r="C9" s="77"/>
      <c r="D9" s="5"/>
      <c r="E9" s="23"/>
      <c r="F9" s="24"/>
    </row>
    <row r="10" spans="1:6" x14ac:dyDescent="0.3">
      <c r="B10" s="61" t="s">
        <v>17</v>
      </c>
      <c r="C10" s="62" t="s">
        <v>46</v>
      </c>
      <c r="D10" s="34"/>
      <c r="E10" s="35"/>
      <c r="F10" s="36"/>
    </row>
    <row r="11" spans="1:6" ht="27.6" x14ac:dyDescent="0.3">
      <c r="B11" s="61" t="s">
        <v>13</v>
      </c>
      <c r="C11" s="62" t="s">
        <v>31</v>
      </c>
      <c r="D11" s="34"/>
      <c r="E11" s="35"/>
      <c r="F11" s="36"/>
    </row>
    <row r="12" spans="1:6" ht="41.4" x14ac:dyDescent="0.3">
      <c r="B12" s="61" t="s">
        <v>14</v>
      </c>
      <c r="C12" s="65" t="s">
        <v>44</v>
      </c>
      <c r="D12" s="34"/>
      <c r="E12" s="35"/>
      <c r="F12" s="36"/>
    </row>
    <row r="13" spans="1:6" ht="17.399999999999999" customHeight="1" x14ac:dyDescent="0.3">
      <c r="B13" s="72" t="s">
        <v>37</v>
      </c>
      <c r="C13" s="78" t="s">
        <v>43</v>
      </c>
      <c r="D13" s="25"/>
      <c r="E13" s="80" t="s">
        <v>53</v>
      </c>
      <c r="F13" s="80"/>
    </row>
    <row r="14" spans="1:6" ht="51.6" customHeight="1" x14ac:dyDescent="0.3">
      <c r="B14" s="74"/>
      <c r="C14" s="79"/>
      <c r="D14" s="26"/>
      <c r="E14" s="30"/>
      <c r="F14" s="30"/>
    </row>
    <row r="15" spans="1:6" x14ac:dyDescent="0.3">
      <c r="B15" s="61" t="s">
        <v>19</v>
      </c>
      <c r="C15" s="62" t="s">
        <v>45</v>
      </c>
      <c r="D15" s="31"/>
      <c r="E15" s="32"/>
      <c r="F15" s="33"/>
    </row>
    <row r="16" spans="1:6" x14ac:dyDescent="0.3">
      <c r="B16" s="61" t="s">
        <v>18</v>
      </c>
      <c r="C16" s="62" t="s">
        <v>40</v>
      </c>
      <c r="D16" s="31"/>
      <c r="E16" s="32"/>
      <c r="F16" s="33"/>
    </row>
    <row r="17" spans="2:6" ht="41.4" x14ac:dyDescent="0.3">
      <c r="B17" s="61" t="s">
        <v>15</v>
      </c>
      <c r="C17" s="62" t="s">
        <v>32</v>
      </c>
      <c r="D17" s="31"/>
      <c r="E17" s="32"/>
      <c r="F17" s="33"/>
    </row>
    <row r="18" spans="2:6" x14ac:dyDescent="0.3">
      <c r="B18" s="61" t="s">
        <v>33</v>
      </c>
      <c r="C18" s="62" t="s">
        <v>36</v>
      </c>
      <c r="D18" s="31"/>
      <c r="E18" s="32"/>
      <c r="F18" s="33"/>
    </row>
    <row r="19" spans="2:6" x14ac:dyDescent="0.3">
      <c r="B19" s="38"/>
      <c r="C19" s="38"/>
    </row>
    <row r="20" spans="2:6" ht="25.2" customHeight="1" x14ac:dyDescent="0.3">
      <c r="B20" s="67" t="s">
        <v>54</v>
      </c>
      <c r="C20" s="67"/>
    </row>
  </sheetData>
  <sheetProtection algorithmName="SHA-512" hashValue="b5aGzbtqHgl0eVj2J2QWy0CrIiRL9s2dGyWn8E6UVtck59US6Vkk3WtOFocktoB36kjOnzchQwWdvsuQRsxvcA==" saltValue="MTYOqtI7GzgZVXfHQqJCOw==" spinCount="100000" sheet="1" objects="1" scenarios="1" formatCells="0" formatColumns="0" formatRows="0"/>
  <mergeCells count="24">
    <mergeCell ref="D12:F12"/>
    <mergeCell ref="B1:F1"/>
    <mergeCell ref="B3:F3"/>
    <mergeCell ref="B6:B7"/>
    <mergeCell ref="C6:C7"/>
    <mergeCell ref="D6:D7"/>
    <mergeCell ref="D4:F4"/>
    <mergeCell ref="D5:F5"/>
    <mergeCell ref="B20:C20"/>
    <mergeCell ref="E8:F8"/>
    <mergeCell ref="B8:B9"/>
    <mergeCell ref="C8:C9"/>
    <mergeCell ref="E9:F9"/>
    <mergeCell ref="B13:B14"/>
    <mergeCell ref="C13:C14"/>
    <mergeCell ref="E13:F13"/>
    <mergeCell ref="E14:F14"/>
    <mergeCell ref="D13:D14"/>
    <mergeCell ref="D15:F15"/>
    <mergeCell ref="D16:F16"/>
    <mergeCell ref="D17:F17"/>
    <mergeCell ref="D18:F18"/>
    <mergeCell ref="D10:F10"/>
    <mergeCell ref="D11:F11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nabídkové ceny</vt:lpstr>
      <vt:lpstr>Obecná část</vt:lpstr>
      <vt:lpstr>1 GPU server ML</vt:lpstr>
      <vt:lpstr>2 GPU server HPC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2024-03-22T08:40:12Z</dcterms:modified>
</cp:coreProperties>
</file>