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acovní\01 Veřejné zakázky UK\ÚVT\02 DNS na IT vybavení\02 Rámcová dohoda na PC a notebooky\"/>
    </mc:Choice>
  </mc:AlternateContent>
  <xr:revisionPtr revIDLastSave="0" documentId="13_ncr:1_{E85C09DB-D93E-4FB9-B392-F938CF581ED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naceňovací model" sheetId="1" r:id="rId1"/>
  </sheets>
  <definedNames>
    <definedName name="_xlnm._FilterDatabase" localSheetId="0" hidden="1">'naceňovací model'!$A$5:$H$28</definedName>
    <definedName name="_xlnm.Print_Titles" localSheetId="0">'naceňovací model'!$5:$5</definedName>
    <definedName name="_xlnm.Print_Area" localSheetId="0">'naceňovací model'!$A$5:$H$42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4" i="1"/>
  <c r="H21" i="1"/>
  <c r="H20" i="1"/>
  <c r="H16" i="1" l="1"/>
  <c r="H17" i="1"/>
  <c r="H40" i="1"/>
  <c r="H43" i="1"/>
  <c r="H42" i="1"/>
  <c r="H41" i="1"/>
  <c r="H25" i="1"/>
  <c r="H23" i="1"/>
  <c r="H37" i="1"/>
  <c r="H34" i="1"/>
  <c r="H30" i="1"/>
  <c r="H36" i="1"/>
  <c r="H35" i="1"/>
  <c r="H26" i="1"/>
  <c r="H15" i="1"/>
  <c r="H13" i="1"/>
  <c r="H10" i="1"/>
  <c r="H22" i="1"/>
  <c r="H39" i="1"/>
  <c r="H38" i="1"/>
  <c r="H33" i="1"/>
  <c r="H31" i="1"/>
  <c r="H32" i="1"/>
  <c r="H29" i="1"/>
  <c r="H19" i="1"/>
  <c r="H14" i="1"/>
  <c r="H12" i="1"/>
  <c r="H9" i="1"/>
  <c r="H8" i="1"/>
  <c r="H7" i="1"/>
  <c r="H44" i="1" l="1"/>
  <c r="H45" i="1" s="1"/>
  <c r="H46" i="1" s="1"/>
</calcChain>
</file>

<file path=xl/sharedStrings.xml><?xml version="1.0" encoding="utf-8"?>
<sst xmlns="http://schemas.openxmlformats.org/spreadsheetml/2006/main" count="106" uniqueCount="88">
  <si>
    <t>Zvýhodnění</t>
  </si>
  <si>
    <t>GOLD</t>
  </si>
  <si>
    <t>SILVER</t>
  </si>
  <si>
    <t>BRONZ</t>
  </si>
  <si>
    <t>ENERGYSTAR</t>
  </si>
  <si>
    <t>Typové označení sestavy</t>
  </si>
  <si>
    <t>Označení zboží v RS</t>
  </si>
  <si>
    <t>Popis variant/rozšíření
(základní sestava i rozšíření musí splňovat minimální  specifikaci uvedenou pro tento daný typ zboží/rozšíření) v Příloze č. 1.</t>
  </si>
  <si>
    <t xml:space="preserve">
 produktové označení zboží
udávané výrobcem</t>
  </si>
  <si>
    <r>
      <t xml:space="preserve">Uchazeč potvrzuje, že nabízené zařízení splňuje  požadované parametry (ANO/NE)
</t>
    </r>
    <r>
      <rPr>
        <b/>
        <sz val="11"/>
        <rFont val="Calibri"/>
        <family val="2"/>
        <charset val="238"/>
        <scheme val="minor"/>
      </rPr>
      <t>Uchazeč dále doplní technickou konfiguraci nabízeného zařízení -  produktové označení komponent nabízené sestavy (netýká se monitorů a SW).</t>
    </r>
  </si>
  <si>
    <t>cena 1ks 
Kč bez DPH 
(u rozšíření uveďte pouze navýšení ceny rozšířené varianty oproti základní konfiguraci)</t>
  </si>
  <si>
    <t>předpokládaný odběr po dobu trvání RS
ks</t>
  </si>
  <si>
    <t>CELKEM
 Kč bez DPH</t>
  </si>
  <si>
    <t>All in One PC</t>
  </si>
  <si>
    <t>A1</t>
  </si>
  <si>
    <t>A1 -All-in-one 27''</t>
  </si>
  <si>
    <t>All-In-One PC typu 1 dle specifikace</t>
  </si>
  <si>
    <t>A1 -ZARUKA60</t>
  </si>
  <si>
    <t>Rozšíření záruky na 60 měsíců</t>
  </si>
  <si>
    <t>A2</t>
  </si>
  <si>
    <t>A2 -All-in-one 24"</t>
  </si>
  <si>
    <t>All-In-One PC typu 2 dle specifikace</t>
  </si>
  <si>
    <t>A2 - ZARUKA60</t>
  </si>
  <si>
    <t>Kancelářská PC</t>
  </si>
  <si>
    <t>B1</t>
  </si>
  <si>
    <t>B1-PC SFF</t>
  </si>
  <si>
    <t xml:space="preserve">kancelářské PC typu 1 dle specifikace
</t>
  </si>
  <si>
    <t>B1-ZARUKA60</t>
  </si>
  <si>
    <t>B2</t>
  </si>
  <si>
    <t>B2- mini PC MFF</t>
  </si>
  <si>
    <t xml:space="preserve">kancelářské PC typu 2 dle specifikace
</t>
  </si>
  <si>
    <t>B2-ZARUKA60</t>
  </si>
  <si>
    <t>B3</t>
  </si>
  <si>
    <t>B3- mini PC MFF</t>
  </si>
  <si>
    <t xml:space="preserve">kancelářské PC typu 3 dle specifikace
</t>
  </si>
  <si>
    <t>Notebooky</t>
  </si>
  <si>
    <t>C1</t>
  </si>
  <si>
    <t>C1-NB13"</t>
  </si>
  <si>
    <t>Notebook 13,3" dle technické specifikace</t>
  </si>
  <si>
    <t>C2</t>
  </si>
  <si>
    <t>C2-NB14"</t>
  </si>
  <si>
    <t>Notebook 14" dle technické specifikace</t>
  </si>
  <si>
    <t>C2-ZARUKA60</t>
  </si>
  <si>
    <t>C3</t>
  </si>
  <si>
    <t>C3-NB15"</t>
  </si>
  <si>
    <t>Notebook 15" dle technické specifikace</t>
  </si>
  <si>
    <t>C3-ZARUKA60</t>
  </si>
  <si>
    <t>Monitory</t>
  </si>
  <si>
    <t>D1</t>
  </si>
  <si>
    <t>D1-monitor24"</t>
  </si>
  <si>
    <t>Monitor 24“ dle specifikace</t>
  </si>
  <si>
    <t>D1-ZARUKA60</t>
  </si>
  <si>
    <t>D1-SOUNDBAR</t>
  </si>
  <si>
    <t>D2</t>
  </si>
  <si>
    <t>D2-monitor27"</t>
  </si>
  <si>
    <t>Monitor 27" dle specifikace</t>
  </si>
  <si>
    <t>D2-R1-ZARUKA</t>
  </si>
  <si>
    <t>D2-ZARUKA60</t>
  </si>
  <si>
    <t>D2-SOUNDBAR</t>
  </si>
  <si>
    <t>D3</t>
  </si>
  <si>
    <t>Monitor 27" s podporou dokování dle specifikace</t>
  </si>
  <si>
    <t>D3-ZARUKA60</t>
  </si>
  <si>
    <t>D3-SOUNDBAR</t>
  </si>
  <si>
    <t>D4</t>
  </si>
  <si>
    <t>D4-ZARUKA60</t>
  </si>
  <si>
    <t>D4-SOUNDBAR</t>
  </si>
  <si>
    <t>D5</t>
  </si>
  <si>
    <t>Celková cena bez DPH</t>
  </si>
  <si>
    <t>DPH 21%</t>
  </si>
  <si>
    <t>Celková cena vč. DPH</t>
  </si>
  <si>
    <t>C1-NB13''-ZARUKA60</t>
  </si>
  <si>
    <t>C1-NB13"-DS</t>
  </si>
  <si>
    <t>Dokovací stanice plně kompatibilní s C1-NB13''</t>
  </si>
  <si>
    <t>C2-NB14"-DS</t>
  </si>
  <si>
    <t>Dokovací stanice plně kompatibilní s C2-NB14''</t>
  </si>
  <si>
    <t>C3-NB15"-DS</t>
  </si>
  <si>
    <t>Dokovací stanice plně kompatibilní s C3-NB15''</t>
  </si>
  <si>
    <r>
      <t xml:space="preserve">Rozšíření o sterereproduktory (SOUNDBAR) - </t>
    </r>
    <r>
      <rPr>
        <i/>
        <sz val="11"/>
        <rFont val="Calibri"/>
        <family val="2"/>
        <charset val="238"/>
        <scheme val="minor"/>
      </rPr>
      <t>naceňujte pouze v případě, že nabízený monitor nemá integrované reproduktory</t>
    </r>
  </si>
  <si>
    <r>
      <t>Rozšíření o sterereproduktory (SOUNDBAR)</t>
    </r>
    <r>
      <rPr>
        <i/>
        <sz val="11"/>
        <rFont val="Calibri"/>
        <family val="2"/>
        <charset val="238"/>
        <scheme val="minor"/>
      </rPr>
      <t xml:space="preserve"> - naceňujte pouze v případě, že nabízený monitor nemá integrované reproduktory</t>
    </r>
  </si>
  <si>
    <r>
      <t xml:space="preserve">Rozšíření o sterereproduktory (SOUNDBAR) </t>
    </r>
    <r>
      <rPr>
        <i/>
        <sz val="11"/>
        <rFont val="Calibri"/>
        <family val="2"/>
        <charset val="238"/>
        <scheme val="minor"/>
      </rPr>
      <t>- naceňujte pouze v případě, že nabízený monitor nemá integrované reproduktory</t>
    </r>
  </si>
  <si>
    <t>D5-ZARUKA60</t>
  </si>
  <si>
    <t>D5-SOUNDBAR</t>
  </si>
  <si>
    <t xml:space="preserve">Rozšíření záruky na 60 měsíců </t>
  </si>
  <si>
    <t xml:space="preserve">Rozšíření záruky na 60 měsíců je možné pro výše uvedené zboží objednat vždy jen s nově zakoupeným produktem. </t>
  </si>
  <si>
    <t>D4-monitor32"D</t>
  </si>
  <si>
    <t>D3-monitor27" D</t>
  </si>
  <si>
    <t>D5-monitor32" D4k</t>
  </si>
  <si>
    <t>Monitor 32"  podporou dokování dle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</si>
</sst>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auto="1"/>
      </left>
      <right style="medium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medium">
        <color auto="1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/>
      <diagonal/>
    </border>
    <border>
      <left style="medium">
        <color auto="1"/>
      </left>
      <right style="thick">
        <color indexed="64"/>
      </right>
      <top style="thick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ck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auto="1"/>
      </bottom>
      <diagonal/>
    </border>
    <border>
      <left style="medium">
        <color auto="1"/>
      </left>
      <right style="medium">
        <color indexed="64"/>
      </right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medium">
        <color rgb="FF000000"/>
      </top>
      <bottom/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1" fillId="4" borderId="2" xfId="0" applyNumberFormat="1" applyFont="1" applyFill="1" applyBorder="1" applyAlignment="1" applyProtection="1">
      <alignment vertical="center"/>
      <protection locked="0"/>
    </xf>
    <xf numFmtId="4" fontId="1" fillId="4" borderId="5" xfId="0" applyNumberFormat="1" applyFont="1" applyFill="1" applyBorder="1" applyAlignment="1" applyProtection="1">
      <alignment vertical="center"/>
      <protection locked="0"/>
    </xf>
    <xf numFmtId="4" fontId="1" fillId="4" borderId="11" xfId="0" applyNumberFormat="1" applyFon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4" borderId="19" xfId="0" applyFill="1" applyBorder="1" applyAlignment="1" applyProtection="1">
      <alignment horizontal="left" vertical="center" wrapText="1"/>
      <protection locked="0"/>
    </xf>
    <xf numFmtId="4" fontId="1" fillId="4" borderId="18" xfId="0" applyNumberFormat="1" applyFont="1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left" vertical="center" wrapText="1"/>
      <protection locked="0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4" fontId="1" fillId="4" borderId="17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4" borderId="44" xfId="0" applyFill="1" applyBorder="1" applyAlignment="1" applyProtection="1">
      <alignment horizontal="left" vertical="center" wrapText="1"/>
      <protection locked="0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4" borderId="5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51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left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4" fontId="1" fillId="3" borderId="29" xfId="0" applyNumberFormat="1" applyFont="1" applyFill="1" applyBorder="1" applyAlignment="1" applyProtection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</xf>
    <xf numFmtId="4" fontId="1" fillId="3" borderId="43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vertical="center" wrapText="1"/>
    </xf>
    <xf numFmtId="0" fontId="0" fillId="0" borderId="20" xfId="0" applyBorder="1" applyAlignment="1" applyProtection="1">
      <alignment horizontal="center" vertical="center"/>
    </xf>
    <xf numFmtId="4" fontId="0" fillId="0" borderId="33" xfId="0" applyNumberForma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 wrapText="1"/>
    </xf>
    <xf numFmtId="0" fontId="0" fillId="0" borderId="12" xfId="0" applyBorder="1" applyAlignment="1" applyProtection="1">
      <alignment horizontal="center" vertical="center"/>
    </xf>
    <xf numFmtId="4" fontId="0" fillId="0" borderId="34" xfId="0" applyNumberForma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/>
    </xf>
    <xf numFmtId="4" fontId="0" fillId="0" borderId="36" xfId="0" applyNumberForma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</xf>
    <xf numFmtId="0" fontId="0" fillId="0" borderId="15" xfId="0" applyBorder="1" applyAlignment="1" applyProtection="1">
      <alignment horizontal="center" vertical="center"/>
    </xf>
    <xf numFmtId="4" fontId="0" fillId="0" borderId="41" xfId="0" applyNumberForma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center" vertical="center"/>
    </xf>
    <xf numFmtId="4" fontId="0" fillId="0" borderId="42" xfId="0" applyNumberForma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vertical="center" wrapText="1"/>
    </xf>
    <xf numFmtId="0" fontId="0" fillId="0" borderId="16" xfId="0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 wrapText="1"/>
    </xf>
    <xf numFmtId="0" fontId="0" fillId="8" borderId="32" xfId="0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/>
    </xf>
    <xf numFmtId="4" fontId="0" fillId="0" borderId="39" xfId="0" applyNumberForma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0" fillId="0" borderId="45" xfId="0" applyBorder="1" applyAlignment="1" applyProtection="1">
      <alignment horizontal="center" vertical="center"/>
    </xf>
    <xf numFmtId="4" fontId="0" fillId="0" borderId="46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" fontId="0" fillId="0" borderId="58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" fontId="0" fillId="0" borderId="59" xfId="0" applyNumberForma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</xf>
    <xf numFmtId="4" fontId="0" fillId="0" borderId="60" xfId="0" applyNumberForma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0" fillId="0" borderId="0" xfId="0" applyNumberForma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4" fontId="1" fillId="2" borderId="7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4" fontId="1" fillId="2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</xf>
    <xf numFmtId="0" fontId="0" fillId="0" borderId="53" xfId="0" applyBorder="1" applyAlignment="1" applyProtection="1">
      <alignment vertical="center" wrapText="1"/>
      <protection locked="0"/>
    </xf>
    <xf numFmtId="4" fontId="1" fillId="4" borderId="9" xfId="0" applyNumberFormat="1" applyFont="1" applyFill="1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4" fontId="1" fillId="4" borderId="12" xfId="0" applyNumberFormat="1" applyFont="1" applyFill="1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 wrapText="1"/>
      <protection locked="0"/>
    </xf>
    <xf numFmtId="4" fontId="1" fillId="4" borderId="8" xfId="0" applyNumberFormat="1" applyFont="1" applyFill="1" applyBorder="1" applyAlignment="1" applyProtection="1">
      <alignment vertical="center"/>
      <protection locked="0"/>
    </xf>
    <xf numFmtId="0" fontId="2" fillId="7" borderId="56" xfId="0" applyFont="1" applyFill="1" applyBorder="1" applyAlignment="1" applyProtection="1">
      <alignment horizontal="center" vertical="center" wrapText="1"/>
    </xf>
    <xf numFmtId="0" fontId="0" fillId="7" borderId="57" xfId="0" applyFill="1" applyBorder="1" applyAlignment="1" applyProtection="1">
      <alignment horizontal="center" vertical="center" wrapText="1"/>
    </xf>
    <xf numFmtId="0" fontId="2" fillId="5" borderId="35" xfId="0" applyFont="1" applyFill="1" applyBorder="1" applyAlignment="1" applyProtection="1">
      <alignment horizontal="center" vertical="center" wrapText="1"/>
    </xf>
    <xf numFmtId="0" fontId="0" fillId="5" borderId="32" xfId="0" applyFill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2" fillId="6" borderId="31" xfId="0" applyFont="1" applyFill="1" applyBorder="1" applyAlignment="1" applyProtection="1">
      <alignment horizontal="left" vertical="center" wrapText="1"/>
    </xf>
    <xf numFmtId="0" fontId="2" fillId="6" borderId="21" xfId="0" applyFont="1" applyFill="1" applyBorder="1" applyAlignment="1" applyProtection="1">
      <alignment horizontal="left" vertical="center" wrapText="1"/>
    </xf>
    <xf numFmtId="0" fontId="2" fillId="6" borderId="23" xfId="0" applyFont="1" applyFill="1" applyBorder="1" applyAlignment="1" applyProtection="1">
      <alignment horizontal="left" vertical="center" wrapText="1"/>
    </xf>
    <xf numFmtId="0" fontId="2" fillId="5" borderId="32" xfId="0" applyFont="1" applyFill="1" applyBorder="1" applyAlignment="1" applyProtection="1">
      <alignment horizontal="center" vertical="center" wrapText="1"/>
    </xf>
    <xf numFmtId="0" fontId="0" fillId="5" borderId="38" xfId="0" applyFill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2" fillId="5" borderId="37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40" xfId="0" applyFont="1" applyFill="1" applyBorder="1" applyAlignment="1" applyProtection="1">
      <alignment horizontal="left" vertical="center" wrapText="1"/>
    </xf>
    <xf numFmtId="0" fontId="2" fillId="8" borderId="37" xfId="0" applyFont="1" applyFill="1" applyBorder="1" applyAlignment="1" applyProtection="1">
      <alignment horizontal="left" vertical="center" wrapText="1"/>
    </xf>
    <xf numFmtId="0" fontId="2" fillId="8" borderId="6" xfId="0" applyFont="1" applyFill="1" applyBorder="1" applyAlignment="1" applyProtection="1">
      <alignment horizontal="left" vertical="center" wrapText="1"/>
    </xf>
    <xf numFmtId="0" fontId="2" fillId="8" borderId="40" xfId="0" applyFont="1" applyFill="1" applyBorder="1" applyAlignment="1" applyProtection="1">
      <alignment horizontal="left" vertical="center" wrapText="1"/>
    </xf>
    <xf numFmtId="0" fontId="2" fillId="8" borderId="35" xfId="0" applyFont="1" applyFill="1" applyBorder="1" applyAlignment="1" applyProtection="1">
      <alignment horizontal="center" vertical="center" wrapText="1"/>
    </xf>
    <xf numFmtId="0" fontId="0" fillId="8" borderId="32" xfId="0" applyFill="1" applyBorder="1" applyAlignment="1" applyProtection="1">
      <alignment horizontal="center" vertical="center" wrapText="1"/>
    </xf>
    <xf numFmtId="0" fontId="2" fillId="8" borderId="32" xfId="0" applyFont="1" applyFill="1" applyBorder="1" applyAlignment="1" applyProtection="1">
      <alignment horizontal="center" vertical="center" wrapText="1"/>
    </xf>
    <xf numFmtId="0" fontId="2" fillId="6" borderId="32" xfId="0" applyFont="1" applyFill="1" applyBorder="1" applyAlignment="1" applyProtection="1">
      <alignment horizontal="center" vertical="center" wrapText="1"/>
    </xf>
    <xf numFmtId="0" fontId="0" fillId="6" borderId="32" xfId="0" applyFill="1" applyBorder="1" applyAlignment="1" applyProtection="1">
      <alignment horizontal="center" vertical="center" wrapText="1"/>
    </xf>
    <xf numFmtId="0" fontId="2" fillId="6" borderId="35" xfId="0" applyFont="1" applyFill="1" applyBorder="1" applyAlignment="1" applyProtection="1">
      <alignment horizontal="center" vertical="center" wrapText="1"/>
    </xf>
    <xf numFmtId="0" fontId="2" fillId="7" borderId="35" xfId="0" applyFont="1" applyFill="1" applyBorder="1" applyAlignment="1" applyProtection="1">
      <alignment horizontal="center" vertical="center" wrapText="1"/>
    </xf>
    <xf numFmtId="0" fontId="0" fillId="7" borderId="32" xfId="0" applyFill="1" applyBorder="1" applyAlignment="1" applyProtection="1">
      <alignment horizontal="center" vertical="center" wrapText="1"/>
    </xf>
    <xf numFmtId="0" fontId="2" fillId="7" borderId="37" xfId="0" applyFont="1" applyFill="1" applyBorder="1" applyAlignment="1" applyProtection="1">
      <alignment horizontal="left" vertical="center"/>
    </xf>
    <xf numFmtId="0" fontId="2" fillId="7" borderId="6" xfId="0" applyFont="1" applyFill="1" applyBorder="1" applyAlignment="1" applyProtection="1">
      <alignment horizontal="left" vertical="center"/>
    </xf>
    <xf numFmtId="0" fontId="2" fillId="7" borderId="40" xfId="0" applyFont="1" applyFill="1" applyBorder="1" applyAlignment="1" applyProtection="1">
      <alignment horizontal="left" vertical="center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FFE593"/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79.5703125" defaultRowHeight="15" x14ac:dyDescent="0.25"/>
  <cols>
    <col min="1" max="1" width="9.42578125" style="11" customWidth="1"/>
    <col min="2" max="2" width="24.85546875" style="11" customWidth="1"/>
    <col min="3" max="3" width="61.7109375" style="15" customWidth="1"/>
    <col min="4" max="4" width="27.140625" style="16" customWidth="1"/>
    <col min="5" max="5" width="6.28515625" style="16" hidden="1" customWidth="1"/>
    <col min="6" max="6" width="24" style="17" customWidth="1"/>
    <col min="7" max="7" width="21.28515625" style="18" customWidth="1"/>
    <col min="8" max="8" width="14.85546875" style="19" customWidth="1"/>
    <col min="9" max="16384" width="79.5703125" style="3"/>
  </cols>
  <sheetData>
    <row r="1" spans="1:8" ht="30.75" hidden="1" thickBot="1" x14ac:dyDescent="0.3">
      <c r="A1" s="11" t="s">
        <v>0</v>
      </c>
      <c r="H1" s="19" t="s">
        <v>1</v>
      </c>
    </row>
    <row r="2" spans="1:8" ht="15.75" hidden="1" thickBot="1" x14ac:dyDescent="0.3">
      <c r="H2" s="19" t="s">
        <v>2</v>
      </c>
    </row>
    <row r="3" spans="1:8" ht="15.75" hidden="1" thickBot="1" x14ac:dyDescent="0.3">
      <c r="H3" s="19" t="s">
        <v>3</v>
      </c>
    </row>
    <row r="4" spans="1:8" ht="15.75" hidden="1" thickBot="1" x14ac:dyDescent="0.3">
      <c r="H4" s="19" t="s">
        <v>4</v>
      </c>
    </row>
    <row r="5" spans="1:8" s="1" customFormat="1" ht="123.6" customHeight="1" thickTop="1" thickBot="1" x14ac:dyDescent="0.3">
      <c r="A5" s="39" t="s">
        <v>5</v>
      </c>
      <c r="B5" s="40" t="s">
        <v>6</v>
      </c>
      <c r="C5" s="41" t="s">
        <v>7</v>
      </c>
      <c r="D5" s="42" t="s">
        <v>8</v>
      </c>
      <c r="E5" s="42" t="s">
        <v>9</v>
      </c>
      <c r="F5" s="43" t="s">
        <v>10</v>
      </c>
      <c r="G5" s="44" t="s">
        <v>11</v>
      </c>
      <c r="H5" s="45" t="s">
        <v>12</v>
      </c>
    </row>
    <row r="6" spans="1:8" s="2" customFormat="1" ht="16.5" thickTop="1" thickBot="1" x14ac:dyDescent="0.3">
      <c r="A6" s="113" t="s">
        <v>13</v>
      </c>
      <c r="B6" s="114"/>
      <c r="C6" s="114"/>
      <c r="D6" s="114"/>
      <c r="E6" s="114"/>
      <c r="F6" s="114"/>
      <c r="G6" s="114"/>
      <c r="H6" s="115"/>
    </row>
    <row r="7" spans="1:8" ht="30" customHeight="1" thickTop="1" x14ac:dyDescent="0.25">
      <c r="A7" s="128" t="s">
        <v>14</v>
      </c>
      <c r="B7" s="46" t="s">
        <v>15</v>
      </c>
      <c r="C7" s="47" t="s">
        <v>16</v>
      </c>
      <c r="D7" s="22"/>
      <c r="E7" s="20"/>
      <c r="F7" s="21"/>
      <c r="G7" s="48">
        <v>100</v>
      </c>
      <c r="H7" s="49">
        <f>G7*ROUND(F7,2)</f>
        <v>0</v>
      </c>
    </row>
    <row r="8" spans="1:8" ht="15.75" thickBot="1" x14ac:dyDescent="0.3">
      <c r="A8" s="129"/>
      <c r="B8" s="50" t="s">
        <v>17</v>
      </c>
      <c r="C8" s="51" t="s">
        <v>18</v>
      </c>
      <c r="D8" s="25"/>
      <c r="E8" s="9"/>
      <c r="F8" s="6"/>
      <c r="G8" s="52">
        <v>50</v>
      </c>
      <c r="H8" s="53">
        <f t="shared" ref="H8" si="0">G8*ROUND(F8,2)</f>
        <v>0</v>
      </c>
    </row>
    <row r="9" spans="1:8" ht="30" customHeight="1" x14ac:dyDescent="0.25">
      <c r="A9" s="130" t="s">
        <v>19</v>
      </c>
      <c r="B9" s="54" t="s">
        <v>20</v>
      </c>
      <c r="C9" s="55" t="s">
        <v>21</v>
      </c>
      <c r="D9" s="10"/>
      <c r="E9" s="8"/>
      <c r="F9" s="5"/>
      <c r="G9" s="56">
        <v>100</v>
      </c>
      <c r="H9" s="57">
        <f>G9*ROUND(F9,2)</f>
        <v>0</v>
      </c>
    </row>
    <row r="10" spans="1:8" ht="34.5" customHeight="1" thickBot="1" x14ac:dyDescent="0.3">
      <c r="A10" s="129"/>
      <c r="B10" s="58" t="s">
        <v>22</v>
      </c>
      <c r="C10" s="51" t="s">
        <v>82</v>
      </c>
      <c r="D10" s="25"/>
      <c r="E10" s="9"/>
      <c r="F10" s="6"/>
      <c r="G10" s="52">
        <v>50</v>
      </c>
      <c r="H10" s="53">
        <f t="shared" ref="H10" si="1">G10*ROUND(F10,2)</f>
        <v>0</v>
      </c>
    </row>
    <row r="11" spans="1:8" s="2" customFormat="1" ht="15.75" thickBot="1" x14ac:dyDescent="0.3">
      <c r="A11" s="133" t="s">
        <v>23</v>
      </c>
      <c r="B11" s="134"/>
      <c r="C11" s="134"/>
      <c r="D11" s="134"/>
      <c r="E11" s="134"/>
      <c r="F11" s="134"/>
      <c r="G11" s="134"/>
      <c r="H11" s="135"/>
    </row>
    <row r="12" spans="1:8" ht="30" customHeight="1" x14ac:dyDescent="0.25">
      <c r="A12" s="131" t="s">
        <v>24</v>
      </c>
      <c r="B12" s="54" t="s">
        <v>25</v>
      </c>
      <c r="C12" s="55" t="s">
        <v>26</v>
      </c>
      <c r="D12" s="10"/>
      <c r="E12" s="8"/>
      <c r="F12" s="5"/>
      <c r="G12" s="56">
        <v>200</v>
      </c>
      <c r="H12" s="57">
        <f>G12*ROUND(F12,2)</f>
        <v>0</v>
      </c>
    </row>
    <row r="13" spans="1:8" ht="15.75" thickBot="1" x14ac:dyDescent="0.3">
      <c r="A13" s="132"/>
      <c r="B13" s="58" t="s">
        <v>27</v>
      </c>
      <c r="C13" s="51" t="s">
        <v>82</v>
      </c>
      <c r="D13" s="25"/>
      <c r="E13" s="9"/>
      <c r="F13" s="6"/>
      <c r="G13" s="52">
        <v>100</v>
      </c>
      <c r="H13" s="53">
        <f t="shared" ref="H13" si="2">G13*ROUND(F13,2)</f>
        <v>0</v>
      </c>
    </row>
    <row r="14" spans="1:8" ht="42.75" customHeight="1" x14ac:dyDescent="0.25">
      <c r="A14" s="108" t="s">
        <v>28</v>
      </c>
      <c r="B14" s="59" t="s">
        <v>29</v>
      </c>
      <c r="C14" s="55" t="s">
        <v>30</v>
      </c>
      <c r="D14" s="10"/>
      <c r="E14" s="8"/>
      <c r="F14" s="5"/>
      <c r="G14" s="56">
        <v>200</v>
      </c>
      <c r="H14" s="57">
        <f>G14*ROUND(F14,2)</f>
        <v>0</v>
      </c>
    </row>
    <row r="15" spans="1:8" ht="15.75" thickBot="1" x14ac:dyDescent="0.3">
      <c r="A15" s="109"/>
      <c r="B15" s="60" t="s">
        <v>31</v>
      </c>
      <c r="C15" s="51" t="s">
        <v>82</v>
      </c>
      <c r="D15" s="25"/>
      <c r="E15" s="9"/>
      <c r="F15" s="6"/>
      <c r="G15" s="52">
        <v>100</v>
      </c>
      <c r="H15" s="53">
        <f t="shared" ref="H15" si="3">G15*ROUND(F15,2)</f>
        <v>0</v>
      </c>
    </row>
    <row r="16" spans="1:8" ht="38.25" customHeight="1" x14ac:dyDescent="0.25">
      <c r="A16" s="108" t="s">
        <v>32</v>
      </c>
      <c r="B16" s="59" t="s">
        <v>33</v>
      </c>
      <c r="C16" s="55" t="s">
        <v>34</v>
      </c>
      <c r="D16" s="10"/>
      <c r="E16" s="8"/>
      <c r="F16" s="5"/>
      <c r="G16" s="56">
        <v>200</v>
      </c>
      <c r="H16" s="57">
        <f>G16*ROUND(F16,2)</f>
        <v>0</v>
      </c>
    </row>
    <row r="17" spans="1:8" ht="15.75" thickBot="1" x14ac:dyDescent="0.3">
      <c r="A17" s="109"/>
      <c r="B17" s="60" t="s">
        <v>31</v>
      </c>
      <c r="C17" s="51" t="s">
        <v>82</v>
      </c>
      <c r="D17" s="25"/>
      <c r="E17" s="9"/>
      <c r="F17" s="6"/>
      <c r="G17" s="52">
        <v>100</v>
      </c>
      <c r="H17" s="53">
        <f>G17*ROUND(F17,2)</f>
        <v>0</v>
      </c>
    </row>
    <row r="18" spans="1:8" s="2" customFormat="1" ht="15.75" thickBot="1" x14ac:dyDescent="0.3">
      <c r="A18" s="122" t="s">
        <v>35</v>
      </c>
      <c r="B18" s="123"/>
      <c r="C18" s="123"/>
      <c r="D18" s="123"/>
      <c r="E18" s="123"/>
      <c r="F18" s="123"/>
      <c r="G18" s="123"/>
      <c r="H18" s="124"/>
    </row>
    <row r="19" spans="1:8" ht="30" customHeight="1" x14ac:dyDescent="0.25">
      <c r="A19" s="125" t="s">
        <v>36</v>
      </c>
      <c r="B19" s="61" t="s">
        <v>37</v>
      </c>
      <c r="C19" s="62" t="s">
        <v>38</v>
      </c>
      <c r="D19" s="12"/>
      <c r="E19" s="13"/>
      <c r="F19" s="14"/>
      <c r="G19" s="63">
        <v>50</v>
      </c>
      <c r="H19" s="64">
        <f>G19*ROUND(F19,2)</f>
        <v>0</v>
      </c>
    </row>
    <row r="20" spans="1:8" ht="15" customHeight="1" x14ac:dyDescent="0.25">
      <c r="A20" s="127"/>
      <c r="B20" s="65" t="s">
        <v>70</v>
      </c>
      <c r="C20" s="66" t="s">
        <v>82</v>
      </c>
      <c r="D20" s="32"/>
      <c r="E20" s="23"/>
      <c r="F20" s="24"/>
      <c r="G20" s="67">
        <v>20</v>
      </c>
      <c r="H20" s="68">
        <f>G20*ROUND(F20,2)</f>
        <v>0</v>
      </c>
    </row>
    <row r="21" spans="1:8" ht="15" customHeight="1" thickBot="1" x14ac:dyDescent="0.3">
      <c r="A21" s="127"/>
      <c r="B21" s="69" t="s">
        <v>71</v>
      </c>
      <c r="C21" s="70" t="s">
        <v>72</v>
      </c>
      <c r="D21" s="33"/>
      <c r="E21" s="23"/>
      <c r="F21" s="24"/>
      <c r="G21" s="67">
        <v>20</v>
      </c>
      <c r="H21" s="68">
        <f>G21*ROUND(F21,2)</f>
        <v>0</v>
      </c>
    </row>
    <row r="22" spans="1:8" ht="30" customHeight="1" x14ac:dyDescent="0.25">
      <c r="A22" s="125" t="s">
        <v>39</v>
      </c>
      <c r="B22" s="71" t="s">
        <v>40</v>
      </c>
      <c r="C22" s="72" t="s">
        <v>41</v>
      </c>
      <c r="D22" s="34"/>
      <c r="E22" s="26"/>
      <c r="F22" s="27"/>
      <c r="G22" s="73">
        <v>50</v>
      </c>
      <c r="H22" s="64">
        <f>G22*ROUND(F22,2)</f>
        <v>0</v>
      </c>
    </row>
    <row r="23" spans="1:8" ht="15" customHeight="1" x14ac:dyDescent="0.25">
      <c r="A23" s="126"/>
      <c r="B23" s="74" t="s">
        <v>42</v>
      </c>
      <c r="C23" s="66" t="s">
        <v>18</v>
      </c>
      <c r="D23" s="32"/>
      <c r="E23" s="23"/>
      <c r="F23" s="24"/>
      <c r="G23" s="67">
        <v>20</v>
      </c>
      <c r="H23" s="68">
        <f t="shared" ref="H23:H25" si="4">G23*ROUND(F23,2)</f>
        <v>0</v>
      </c>
    </row>
    <row r="24" spans="1:8" ht="15" customHeight="1" thickBot="1" x14ac:dyDescent="0.3">
      <c r="A24" s="75"/>
      <c r="B24" s="69" t="s">
        <v>73</v>
      </c>
      <c r="C24" s="70" t="s">
        <v>74</v>
      </c>
      <c r="D24" s="33"/>
      <c r="E24" s="23"/>
      <c r="F24" s="24"/>
      <c r="G24" s="67">
        <v>20</v>
      </c>
      <c r="H24" s="68">
        <f>G24*ROUND(F24,2)</f>
        <v>0</v>
      </c>
    </row>
    <row r="25" spans="1:8" ht="30" customHeight="1" x14ac:dyDescent="0.25">
      <c r="A25" s="125" t="s">
        <v>43</v>
      </c>
      <c r="B25" s="71" t="s">
        <v>44</v>
      </c>
      <c r="C25" s="62" t="s">
        <v>45</v>
      </c>
      <c r="D25" s="34"/>
      <c r="E25" s="8"/>
      <c r="F25" s="5"/>
      <c r="G25" s="56">
        <v>50</v>
      </c>
      <c r="H25" s="57">
        <f t="shared" si="4"/>
        <v>0</v>
      </c>
    </row>
    <row r="26" spans="1:8" ht="15" customHeight="1" x14ac:dyDescent="0.25">
      <c r="A26" s="126"/>
      <c r="B26" s="74" t="s">
        <v>46</v>
      </c>
      <c r="C26" s="66" t="s">
        <v>18</v>
      </c>
      <c r="D26" s="32"/>
      <c r="E26" s="23"/>
      <c r="F26" s="24"/>
      <c r="G26" s="67">
        <v>20</v>
      </c>
      <c r="H26" s="68">
        <f t="shared" ref="H26" si="5">G26*ROUND(F26,2)</f>
        <v>0</v>
      </c>
    </row>
    <row r="27" spans="1:8" ht="15" customHeight="1" thickBot="1" x14ac:dyDescent="0.3">
      <c r="A27" s="75"/>
      <c r="B27" s="74" t="s">
        <v>75</v>
      </c>
      <c r="C27" s="66" t="s">
        <v>76</v>
      </c>
      <c r="D27" s="35"/>
      <c r="E27" s="23"/>
      <c r="F27" s="24"/>
      <c r="G27" s="67">
        <v>20</v>
      </c>
      <c r="H27" s="68">
        <f>G27*ROUND(F27,2)</f>
        <v>0</v>
      </c>
    </row>
    <row r="28" spans="1:8" s="2" customFormat="1" ht="15.75" thickBot="1" x14ac:dyDescent="0.3">
      <c r="A28" s="119" t="s">
        <v>47</v>
      </c>
      <c r="B28" s="120"/>
      <c r="C28" s="120"/>
      <c r="D28" s="120"/>
      <c r="E28" s="120"/>
      <c r="F28" s="120"/>
      <c r="G28" s="120"/>
      <c r="H28" s="121"/>
    </row>
    <row r="29" spans="1:8" ht="14.25" customHeight="1" x14ac:dyDescent="0.25">
      <c r="A29" s="110" t="s">
        <v>48</v>
      </c>
      <c r="B29" s="54" t="s">
        <v>49</v>
      </c>
      <c r="C29" s="55" t="s">
        <v>50</v>
      </c>
      <c r="D29" s="10"/>
      <c r="E29" s="8"/>
      <c r="F29" s="5"/>
      <c r="G29" s="56">
        <v>100</v>
      </c>
      <c r="H29" s="57">
        <f t="shared" ref="H29:H42" si="6">G29*ROUND(F29,2)</f>
        <v>0</v>
      </c>
    </row>
    <row r="30" spans="1:8" x14ac:dyDescent="0.25">
      <c r="A30" s="116"/>
      <c r="B30" s="50" t="s">
        <v>51</v>
      </c>
      <c r="C30" s="76" t="s">
        <v>18</v>
      </c>
      <c r="D30" s="25"/>
      <c r="E30" s="9"/>
      <c r="F30" s="6"/>
      <c r="G30" s="52">
        <v>20</v>
      </c>
      <c r="H30" s="53">
        <f t="shared" ref="H30" si="7">G30*ROUND(F30,2)</f>
        <v>0</v>
      </c>
    </row>
    <row r="31" spans="1:8" ht="30.75" thickBot="1" x14ac:dyDescent="0.3">
      <c r="A31" s="117"/>
      <c r="B31" s="77" t="s">
        <v>52</v>
      </c>
      <c r="C31" s="78" t="s">
        <v>77</v>
      </c>
      <c r="D31" s="28"/>
      <c r="E31" s="7"/>
      <c r="F31" s="4"/>
      <c r="G31" s="79">
        <v>20</v>
      </c>
      <c r="H31" s="80">
        <f t="shared" si="6"/>
        <v>0</v>
      </c>
    </row>
    <row r="32" spans="1:8" x14ac:dyDescent="0.25">
      <c r="A32" s="110" t="s">
        <v>53</v>
      </c>
      <c r="B32" s="54" t="s">
        <v>54</v>
      </c>
      <c r="C32" s="55" t="s">
        <v>55</v>
      </c>
      <c r="D32" s="10"/>
      <c r="E32" s="8"/>
      <c r="F32" s="5"/>
      <c r="G32" s="56">
        <v>200</v>
      </c>
      <c r="H32" s="57">
        <f t="shared" si="6"/>
        <v>0</v>
      </c>
    </row>
    <row r="33" spans="1:8" x14ac:dyDescent="0.25">
      <c r="A33" s="111" t="s">
        <v>56</v>
      </c>
      <c r="B33" s="50" t="s">
        <v>57</v>
      </c>
      <c r="C33" s="81" t="s">
        <v>18</v>
      </c>
      <c r="D33" s="25"/>
      <c r="E33" s="9"/>
      <c r="F33" s="6"/>
      <c r="G33" s="52">
        <v>20</v>
      </c>
      <c r="H33" s="53">
        <f t="shared" si="6"/>
        <v>0</v>
      </c>
    </row>
    <row r="34" spans="1:8" ht="30.75" thickBot="1" x14ac:dyDescent="0.3">
      <c r="A34" s="112"/>
      <c r="B34" s="77" t="s">
        <v>58</v>
      </c>
      <c r="C34" s="78" t="s">
        <v>78</v>
      </c>
      <c r="D34" s="28"/>
      <c r="E34" s="7"/>
      <c r="F34" s="4"/>
      <c r="G34" s="79">
        <v>20</v>
      </c>
      <c r="H34" s="80">
        <f t="shared" ref="H34" si="8">G34*ROUND(F34,2)</f>
        <v>0</v>
      </c>
    </row>
    <row r="35" spans="1:8" x14ac:dyDescent="0.25">
      <c r="A35" s="110" t="s">
        <v>59</v>
      </c>
      <c r="B35" s="54" t="s">
        <v>85</v>
      </c>
      <c r="C35" s="55" t="s">
        <v>60</v>
      </c>
      <c r="D35" s="10"/>
      <c r="E35" s="8"/>
      <c r="F35" s="5"/>
      <c r="G35" s="56">
        <v>50</v>
      </c>
      <c r="H35" s="57">
        <f t="shared" ref="H35:H37" si="9">G35*ROUND(F35,2)</f>
        <v>0</v>
      </c>
    </row>
    <row r="36" spans="1:8" x14ac:dyDescent="0.25">
      <c r="A36" s="111" t="s">
        <v>56</v>
      </c>
      <c r="B36" s="50" t="s">
        <v>61</v>
      </c>
      <c r="C36" s="76" t="s">
        <v>18</v>
      </c>
      <c r="D36" s="25"/>
      <c r="E36" s="9"/>
      <c r="F36" s="6"/>
      <c r="G36" s="52">
        <v>10</v>
      </c>
      <c r="H36" s="53">
        <f t="shared" si="9"/>
        <v>0</v>
      </c>
    </row>
    <row r="37" spans="1:8" ht="30.75" thickBot="1" x14ac:dyDescent="0.3">
      <c r="A37" s="112"/>
      <c r="B37" s="77" t="s">
        <v>62</v>
      </c>
      <c r="C37" s="78" t="s">
        <v>78</v>
      </c>
      <c r="D37" s="28"/>
      <c r="E37" s="7"/>
      <c r="F37" s="4"/>
      <c r="G37" s="79">
        <v>20</v>
      </c>
      <c r="H37" s="80">
        <f t="shared" si="9"/>
        <v>0</v>
      </c>
    </row>
    <row r="38" spans="1:8" x14ac:dyDescent="0.25">
      <c r="A38" s="110" t="s">
        <v>63</v>
      </c>
      <c r="B38" s="54" t="s">
        <v>84</v>
      </c>
      <c r="C38" s="55" t="s">
        <v>87</v>
      </c>
      <c r="D38" s="10"/>
      <c r="E38" s="8"/>
      <c r="F38" s="5"/>
      <c r="G38" s="56">
        <v>200</v>
      </c>
      <c r="H38" s="57">
        <f t="shared" si="6"/>
        <v>0</v>
      </c>
    </row>
    <row r="39" spans="1:8" x14ac:dyDescent="0.25">
      <c r="A39" s="111" t="s">
        <v>56</v>
      </c>
      <c r="B39" s="50" t="s">
        <v>64</v>
      </c>
      <c r="C39" s="76" t="s">
        <v>18</v>
      </c>
      <c r="D39" s="25"/>
      <c r="E39" s="9"/>
      <c r="F39" s="6"/>
      <c r="G39" s="52">
        <v>20</v>
      </c>
      <c r="H39" s="53">
        <f t="shared" si="6"/>
        <v>0</v>
      </c>
    </row>
    <row r="40" spans="1:8" ht="30.75" thickBot="1" x14ac:dyDescent="0.3">
      <c r="A40" s="118"/>
      <c r="B40" s="82" t="s">
        <v>65</v>
      </c>
      <c r="C40" s="83" t="s">
        <v>78</v>
      </c>
      <c r="D40" s="29"/>
      <c r="E40" s="30"/>
      <c r="F40" s="31"/>
      <c r="G40" s="84">
        <v>20</v>
      </c>
      <c r="H40" s="85">
        <f t="shared" si="6"/>
        <v>0</v>
      </c>
    </row>
    <row r="41" spans="1:8" x14ac:dyDescent="0.25">
      <c r="A41" s="110" t="s">
        <v>66</v>
      </c>
      <c r="B41" s="54" t="s">
        <v>86</v>
      </c>
      <c r="C41" s="55" t="s">
        <v>87</v>
      </c>
      <c r="D41" s="36"/>
      <c r="E41" s="102"/>
      <c r="F41" s="103"/>
      <c r="G41" s="86">
        <v>50</v>
      </c>
      <c r="H41" s="87">
        <f t="shared" si="6"/>
        <v>0</v>
      </c>
    </row>
    <row r="42" spans="1:8" x14ac:dyDescent="0.25">
      <c r="A42" s="111" t="s">
        <v>56</v>
      </c>
      <c r="B42" s="50" t="s">
        <v>80</v>
      </c>
      <c r="C42" s="76" t="s">
        <v>18</v>
      </c>
      <c r="D42" s="37"/>
      <c r="E42" s="104"/>
      <c r="F42" s="105"/>
      <c r="G42" s="88">
        <v>20</v>
      </c>
      <c r="H42" s="89">
        <f t="shared" si="6"/>
        <v>0</v>
      </c>
    </row>
    <row r="43" spans="1:8" ht="30.75" thickBot="1" x14ac:dyDescent="0.3">
      <c r="A43" s="112"/>
      <c r="B43" s="77" t="s">
        <v>81</v>
      </c>
      <c r="C43" s="90" t="s">
        <v>79</v>
      </c>
      <c r="D43" s="38"/>
      <c r="E43" s="106"/>
      <c r="F43" s="107"/>
      <c r="G43" s="91">
        <v>20</v>
      </c>
      <c r="H43" s="92">
        <f>G43*ROUND(F43,2)</f>
        <v>0</v>
      </c>
    </row>
    <row r="44" spans="1:8" ht="15.75" thickBot="1" x14ac:dyDescent="0.3">
      <c r="A44" s="93"/>
      <c r="B44" s="93"/>
      <c r="C44" s="94"/>
      <c r="D44" s="95"/>
      <c r="E44" s="95"/>
      <c r="F44" s="96"/>
      <c r="G44" s="97" t="s">
        <v>67</v>
      </c>
      <c r="H44" s="98">
        <f>SUM(H6:H43)</f>
        <v>0</v>
      </c>
    </row>
    <row r="45" spans="1:8" ht="15.75" thickBot="1" x14ac:dyDescent="0.3">
      <c r="A45" s="93"/>
      <c r="B45" s="99" t="s">
        <v>83</v>
      </c>
      <c r="C45" s="94"/>
      <c r="D45" s="95"/>
      <c r="E45" s="95"/>
      <c r="F45" s="96"/>
      <c r="G45" s="97" t="s">
        <v>68</v>
      </c>
      <c r="H45" s="100">
        <f>H44*0.21</f>
        <v>0</v>
      </c>
    </row>
    <row r="46" spans="1:8" ht="15.75" thickBot="1" x14ac:dyDescent="0.3">
      <c r="A46" s="93"/>
      <c r="B46" s="93"/>
      <c r="C46" s="94"/>
      <c r="D46" s="95"/>
      <c r="E46" s="95"/>
      <c r="F46" s="96"/>
      <c r="G46" s="97" t="s">
        <v>69</v>
      </c>
      <c r="H46" s="101">
        <f>H45+H44</f>
        <v>0</v>
      </c>
    </row>
  </sheetData>
  <sheetProtection algorithmName="SHA-512" hashValue="DEyvS0v2/hJ/CmFePADDNxgNYCPIFA0C64ugLNI/p5mAugavflNMqscbzYkDDYbwZrMxWPSLp6hbhnLzeScEuQ==" saltValue="Wj7EJnAz+sNghy430/7M8w==" spinCount="100000" sheet="1" objects="1" scenarios="1"/>
  <mergeCells count="17">
    <mergeCell ref="A11:H11"/>
    <mergeCell ref="A16:A17"/>
    <mergeCell ref="A41:A43"/>
    <mergeCell ref="A6:H6"/>
    <mergeCell ref="A29:A31"/>
    <mergeCell ref="A32:A34"/>
    <mergeCell ref="A35:A37"/>
    <mergeCell ref="A38:A40"/>
    <mergeCell ref="A28:H28"/>
    <mergeCell ref="A18:H18"/>
    <mergeCell ref="A25:A26"/>
    <mergeCell ref="A14:A15"/>
    <mergeCell ref="A22:A23"/>
    <mergeCell ref="A19:A21"/>
    <mergeCell ref="A7:A8"/>
    <mergeCell ref="A9:A10"/>
    <mergeCell ref="A12:A13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&amp;LPříloha č. 1  Část A - Specifikace ceny zboží&amp;Rstr. 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cd4e2d-4ec4-4719-9e7a-bc4ff5fc9d02">
      <Terms xmlns="http://schemas.microsoft.com/office/infopath/2007/PartnerControls"/>
    </lcf76f155ced4ddcb4097134ff3c332f>
    <TaxCatchAll xmlns="e51e778b-b496-4b75-9d40-93d0aaa5b5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6E6FA4E8D8D3479E8E252CA9C5CC4B" ma:contentTypeVersion="12" ma:contentTypeDescription="Vytvoří nový dokument" ma:contentTypeScope="" ma:versionID="0f5b7598c6d49af2d5993d2154e799de">
  <xsd:schema xmlns:xsd="http://www.w3.org/2001/XMLSchema" xmlns:xs="http://www.w3.org/2001/XMLSchema" xmlns:p="http://schemas.microsoft.com/office/2006/metadata/properties" xmlns:ns2="65cd4e2d-4ec4-4719-9e7a-bc4ff5fc9d02" xmlns:ns3="e51e778b-b496-4b75-9d40-93d0aaa5b58d" targetNamespace="http://schemas.microsoft.com/office/2006/metadata/properties" ma:root="true" ma:fieldsID="60f8f47073b50c9fe5138c98db3adfdd" ns2:_="" ns3:_="">
    <xsd:import namespace="65cd4e2d-4ec4-4719-9e7a-bc4ff5fc9d02"/>
    <xsd:import namespace="e51e778b-b496-4b75-9d40-93d0aaa5b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d4e2d-4ec4-4719-9e7a-bc4ff5fc9d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e778b-b496-4b75-9d40-93d0aaa5b5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35393a3-12ad-4b2f-b7a6-da5fe23967fb}" ma:internalName="TaxCatchAll" ma:showField="CatchAllData" ma:web="e51e778b-b496-4b75-9d40-93d0aaa5b5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0E2DC6-EBF8-4C4E-8F69-2A0DDC871391}">
  <ds:schemaRefs>
    <ds:schemaRef ds:uri="http://schemas.microsoft.com/office/2006/metadata/properties"/>
    <ds:schemaRef ds:uri="http://schemas.microsoft.com/office/infopath/2007/PartnerControls"/>
    <ds:schemaRef ds:uri="65cd4e2d-4ec4-4719-9e7a-bc4ff5fc9d02"/>
    <ds:schemaRef ds:uri="e51e778b-b496-4b75-9d40-93d0aaa5b58d"/>
  </ds:schemaRefs>
</ds:datastoreItem>
</file>

<file path=customXml/itemProps2.xml><?xml version="1.0" encoding="utf-8"?>
<ds:datastoreItem xmlns:ds="http://schemas.openxmlformats.org/officeDocument/2006/customXml" ds:itemID="{7C914377-D0D8-434C-AAF8-CA969B344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cd4e2d-4ec4-4719-9e7a-bc4ff5fc9d02"/>
    <ds:schemaRef ds:uri="e51e778b-b496-4b75-9d40-93d0aaa5b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9C471D-AB82-4C33-B76F-3BC507E37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naceňovací model</vt:lpstr>
      <vt:lpstr>'naceňovací model'!Názvy_tisku</vt:lpstr>
      <vt:lpstr>'naceňovací model'!Oblast_tisku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František Potužník1</dc:creator>
  <cp:keywords/>
  <dc:description/>
  <cp:lastModifiedBy>Marek Buday</cp:lastModifiedBy>
  <cp:revision/>
  <dcterms:created xsi:type="dcterms:W3CDTF">2017-07-10T10:38:14Z</dcterms:created>
  <dcterms:modified xsi:type="dcterms:W3CDTF">2024-04-03T15:41:42Z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0x010100296E6FA4E8D8D3479E8E252CA9C5CC4B</vt:lpwstr>
  </property>
  <property fmtid="{D5CDD505-2E9C-101B-9397-08002B2CF9AE}" pid="3" name="MediaServiceImageTags">
    <vt:lpwstr/>
  </property>
</Properties>
</file>