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4_Výzva_17_2024_příprava\01_K_odeslání\"/>
    </mc:Choice>
  </mc:AlternateContent>
  <xr:revisionPtr revIDLastSave="0" documentId="8_{3234C387-4A4F-41CE-81D5-5BEBE8CA35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7 CHEMIK" sheetId="1" r:id="rId1"/>
  </sheets>
  <definedNames>
    <definedName name="_xlnm.Print_Area" localSheetId="0">'Výzva č. 17 CHEMIK'!$A$1:$R$21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N17" i="1"/>
  <c r="M17" i="1"/>
  <c r="L17" i="1"/>
  <c r="K17" i="1"/>
  <c r="J17" i="1"/>
  <c r="N13" i="1"/>
  <c r="L13" i="1"/>
  <c r="Q16" i="1"/>
  <c r="Q15" i="1"/>
  <c r="L14" i="1" l="1"/>
  <c r="M14" i="1" s="1"/>
  <c r="N14" i="1" s="1"/>
  <c r="J15" i="1"/>
  <c r="K15" i="1" s="1"/>
  <c r="L15" i="1" s="1"/>
  <c r="M15" i="1" s="1"/>
  <c r="N15" i="1" s="1"/>
  <c r="J14" i="1"/>
  <c r="K14" i="1" s="1"/>
  <c r="J13" i="1"/>
  <c r="K13" i="1" s="1"/>
  <c r="J16" i="1"/>
  <c r="K16" i="1" s="1"/>
  <c r="L16" i="1"/>
  <c r="M16" i="1" s="1"/>
  <c r="N16" i="1" s="1"/>
  <c r="Q14" i="1"/>
  <c r="Q13" i="1"/>
  <c r="L18" i="1" l="1"/>
  <c r="M13" i="1"/>
  <c r="M18" i="1" l="1"/>
  <c r="N18" i="1"/>
</calcChain>
</file>

<file path=xl/sharedStrings.xml><?xml version="1.0" encoding="utf-8"?>
<sst xmlns="http://schemas.openxmlformats.org/spreadsheetml/2006/main" count="40" uniqueCount="40">
  <si>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</si>
  <si>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</si>
  <si>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</si>
  <si>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</si>
  <si>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</si>
  <si>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</si>
  <si>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</si>
  <si>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</si>
  <si>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</si>
  <si>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</si>
  <si>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</si>
  <si>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</si>
  <si>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</si>
  <si>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</si>
  <si>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</si>
  <si>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</si>
  <si>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</si>
  <si>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</si>
  <si>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</si>
  <si>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</si>
  <si>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</si>
  <si>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</si>
  <si>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>50 mg</t>
  </si>
  <si>
    <t>Blasticidin S HCl</t>
  </si>
  <si>
    <t>Přesný test na určení koncentrace proteinu</t>
  </si>
  <si>
    <t>100 uL</t>
  </si>
  <si>
    <t>50 kolonek</t>
  </si>
  <si>
    <t>Kit pro přečištění plazmidové DNA z bakterií dle nejpřísnějších kriterií čistoty výsledné DNA bez kontaminací RNA, proteinů a metabolitů s vysokou výtěžností</t>
  </si>
  <si>
    <t xml:space="preserve">Vysoce přesný proteinový test kompatibilní s detergenty pro stanovení koncentrace proteinu. Činidla poskytující přesné stanovení koncentrace proteinu u většiny typů vzorků výzkumu proteinů. Test, který lze použít k hodnocení výtěžků v lyzátech celých buněk, frakcích na afinitní koloně, vzorcích purifikovaných proteinů. Test neovlivněný rozdíly ve složení proteinů, který poskytuje co nejvyšší přesnost koncentrace. </t>
  </si>
  <si>
    <t>10x1 ml</t>
  </si>
  <si>
    <t>25 ml</t>
  </si>
  <si>
    <t>Izolace plazmidové DNA nejvyšší čistoty přes filtrační sadu s čištěním plazmidové DNA pomocí aniontoměničové pryskyřice bez  kontaminantů, jako je RNA, proteiny nebo endotoxiny. Rychlé vyčištění bakteriálního lyzátu bez nutnosti centrifugace v bakteriální laboratoři. Ze zkušenosti tento kit poskytuje nejkvalitnější i nejvyšší výtěžek.</t>
  </si>
  <si>
    <t xml:space="preserve">a Cenová nabídka 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</si>
  <si>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</si>
  <si>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17/2024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</si>
  <si>
    <t xml:space="preserve"> Metoda měření buněčné proliferace založena na měření tetrazoliové soli WST-1 na formazan mitochondriálními dehydrogenázami,25 ml, v tekuté formě.</t>
  </si>
  <si>
    <t>Selekční činidlo pro savčí buňky, geneticky modifikované buňky s rezistencí na blasticidin selekci přežijí. Roztok o koncentraci ne nižší než 10 mg/mL.</t>
  </si>
  <si>
    <t>Činidlo vhodné ke sledování apoptozy  pomocí fluorescenční mikroskopie, které lze použít i u GFP modifikovaných buněk.</t>
  </si>
  <si>
    <t>Roztok připravený k použití a obsahující WST-1 a elektronové vazebné činidlo.</t>
  </si>
  <si>
    <t xml:space="preserve">Fluorogenní substrát pro aktivovanou kaspázu-3/7 v živých buňkách, které lze fixovat pomocí pracovních postupů pro detekci protilátek, jako je imunofluorescence a imunocytochemie.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</si>
</sst>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5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23" fillId="5" borderId="2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1"/>
  <sheetViews>
    <sheetView tabSelected="1" view="pageBreakPreview" zoomScale="79" zoomScaleNormal="79" zoomScaleSheetLayoutView="79" workbookViewId="0">
      <selection activeCell="C15" sqref="C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4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7"/>
      <c r="G2" s="67"/>
      <c r="H2" s="2" t="s">
        <v>34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56"/>
      <c r="F3" s="5"/>
      <c r="G3" s="5"/>
      <c r="H3" s="8" t="s">
        <v>32</v>
      </c>
      <c r="I3" s="3"/>
      <c r="J3" s="5"/>
      <c r="N3" s="3"/>
      <c r="O3" s="3"/>
      <c r="P3" s="3"/>
    </row>
    <row r="4" spans="1:17" ht="18" x14ac:dyDescent="0.35">
      <c r="A4" s="6"/>
      <c r="B4" s="50" t="s">
        <v>0</v>
      </c>
      <c r="C4" s="50"/>
      <c r="D4" s="35"/>
      <c r="E4" s="48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5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8" t="s">
        <v>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3"/>
    </row>
    <row r="7" spans="1:17" ht="18" x14ac:dyDescent="0.35">
      <c r="A7" s="6"/>
      <c r="B7" s="6"/>
      <c r="C7" s="6"/>
      <c r="D7" s="35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33</v>
      </c>
      <c r="C8" s="6"/>
      <c r="D8" s="35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5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71" t="s">
        <v>2</v>
      </c>
      <c r="C11" s="71"/>
      <c r="D11" s="36"/>
      <c r="E11" s="13"/>
      <c r="F11" s="14"/>
      <c r="O11" s="70" t="s">
        <v>3</v>
      </c>
      <c r="P11" s="70"/>
      <c r="Q11" s="70"/>
    </row>
    <row r="12" spans="1:17" ht="179.4" x14ac:dyDescent="0.3">
      <c r="A12" s="15" t="s">
        <v>4</v>
      </c>
      <c r="B12" s="44" t="s">
        <v>5</v>
      </c>
      <c r="C12" s="44" t="s">
        <v>6</v>
      </c>
      <c r="D12" s="33" t="s">
        <v>7</v>
      </c>
      <c r="E12" s="16" t="s">
        <v>8</v>
      </c>
      <c r="F12" s="49" t="s">
        <v>9</v>
      </c>
      <c r="G12" s="49" t="s">
        <v>10</v>
      </c>
      <c r="H12" s="47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99.75" customHeight="1" x14ac:dyDescent="0.3">
      <c r="A13" s="19">
        <v>1</v>
      </c>
      <c r="B13" s="51" t="s">
        <v>23</v>
      </c>
      <c r="C13" s="46" t="s">
        <v>36</v>
      </c>
      <c r="D13" s="63"/>
      <c r="E13" s="30"/>
      <c r="F13" s="62">
        <v>1</v>
      </c>
      <c r="G13" s="31" t="s">
        <v>22</v>
      </c>
      <c r="H13" s="57"/>
      <c r="I13" s="20"/>
      <c r="J13" s="21">
        <f>SUM(H13*I13)/100</f>
        <v>0</v>
      </c>
      <c r="K13" s="22">
        <f>SUM(H13+J13)</f>
        <v>0</v>
      </c>
      <c r="L13" s="22">
        <f t="shared" ref="L13" si="0">SUM(F13*H13)</f>
        <v>0</v>
      </c>
      <c r="M13" s="22">
        <f t="shared" ref="M13:M15" si="1">SUM(L13*I13)/100</f>
        <v>0</v>
      </c>
      <c r="N13" s="22">
        <f t="shared" ref="N13:N15" si="2">SUM(L13:M13)</f>
        <v>0</v>
      </c>
      <c r="O13" s="22"/>
      <c r="P13" s="23"/>
      <c r="Q13" s="22">
        <f t="shared" ref="Q13" si="3">SUM(H13*P13)</f>
        <v>0</v>
      </c>
    </row>
    <row r="14" spans="1:17" s="24" customFormat="1" ht="213.75" customHeight="1" x14ac:dyDescent="0.3">
      <c r="A14" s="25">
        <v>2</v>
      </c>
      <c r="B14" s="52" t="s">
        <v>24</v>
      </c>
      <c r="C14" s="46" t="s">
        <v>28</v>
      </c>
      <c r="D14" s="61"/>
      <c r="E14" s="29"/>
      <c r="F14" s="32">
        <v>1</v>
      </c>
      <c r="G14" s="31" t="s">
        <v>29</v>
      </c>
      <c r="H14" s="58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1"/>
        <v>0</v>
      </c>
      <c r="N14" s="22">
        <f t="shared" si="2"/>
        <v>0</v>
      </c>
      <c r="O14" s="22"/>
      <c r="P14" s="23"/>
      <c r="Q14" s="22">
        <f>SUM(H15*P14)</f>
        <v>0</v>
      </c>
    </row>
    <row r="15" spans="1:17" ht="144.75" customHeight="1" x14ac:dyDescent="0.3">
      <c r="A15" s="19">
        <v>3</v>
      </c>
      <c r="B15" s="66" t="s">
        <v>37</v>
      </c>
      <c r="C15" s="53" t="s">
        <v>39</v>
      </c>
      <c r="D15" s="65"/>
      <c r="E15" s="29"/>
      <c r="F15" s="31">
        <v>1</v>
      </c>
      <c r="G15" s="31" t="s">
        <v>25</v>
      </c>
      <c r="H15" s="58"/>
      <c r="I15" s="20"/>
      <c r="J15" s="21">
        <f>SUM(H15*I15)/100</f>
        <v>0</v>
      </c>
      <c r="K15" s="22">
        <f>SUM(H15+J15)</f>
        <v>0</v>
      </c>
      <c r="L15" s="22">
        <f>SUM(F15*K15)</f>
        <v>0</v>
      </c>
      <c r="M15" s="22">
        <f t="shared" si="1"/>
        <v>0</v>
      </c>
      <c r="N15" s="22">
        <f t="shared" si="2"/>
        <v>0</v>
      </c>
      <c r="O15" s="22"/>
      <c r="P15" s="23"/>
      <c r="Q15" s="22">
        <f t="shared" ref="Q15:Q17" si="4">SUM(H16*P15)</f>
        <v>0</v>
      </c>
    </row>
    <row r="16" spans="1:17" ht="177.75" customHeight="1" x14ac:dyDescent="0.3">
      <c r="A16" s="19">
        <v>4</v>
      </c>
      <c r="B16" s="54" t="s">
        <v>27</v>
      </c>
      <c r="C16" s="45" t="s">
        <v>31</v>
      </c>
      <c r="D16" s="60"/>
      <c r="E16" s="29"/>
      <c r="F16" s="31">
        <v>3</v>
      </c>
      <c r="G16" s="31" t="s">
        <v>26</v>
      </c>
      <c r="H16" s="59"/>
      <c r="I16" s="20"/>
      <c r="J16" s="21">
        <f>SUM(H16*I16)/100</f>
        <v>0</v>
      </c>
      <c r="K16" s="22">
        <f>SUM(H16+J16)</f>
        <v>0</v>
      </c>
      <c r="L16" s="22">
        <f t="shared" ref="L16:L17" si="5">SUM(F16*H16)</f>
        <v>0</v>
      </c>
      <c r="M16" s="22">
        <f t="shared" ref="M16:M17" si="6">SUM(L16*I16)/100</f>
        <v>0</v>
      </c>
      <c r="N16" s="22">
        <f t="shared" ref="N16:N17" si="7">SUM(L16:M16)</f>
        <v>0</v>
      </c>
      <c r="O16" s="22"/>
      <c r="P16" s="23"/>
      <c r="Q16" s="22">
        <f t="shared" si="4"/>
        <v>0</v>
      </c>
    </row>
    <row r="17" spans="1:17" ht="124.5" customHeight="1" x14ac:dyDescent="0.3">
      <c r="A17" s="19">
        <v>5</v>
      </c>
      <c r="B17" s="54" t="s">
        <v>38</v>
      </c>
      <c r="C17" s="55" t="s">
        <v>35</v>
      </c>
      <c r="D17" s="64"/>
      <c r="E17" s="29"/>
      <c r="F17" s="31">
        <v>1</v>
      </c>
      <c r="G17" s="31" t="s">
        <v>30</v>
      </c>
      <c r="H17" s="59"/>
      <c r="I17" s="20"/>
      <c r="J17" s="21">
        <f>SUM(H17*I17)/100</f>
        <v>0</v>
      </c>
      <c r="K17" s="22">
        <f>SUM(H17+J17)</f>
        <v>0</v>
      </c>
      <c r="L17" s="22">
        <f t="shared" si="5"/>
        <v>0</v>
      </c>
      <c r="M17" s="22">
        <f t="shared" si="6"/>
        <v>0</v>
      </c>
      <c r="N17" s="22">
        <f t="shared" si="7"/>
        <v>0</v>
      </c>
      <c r="O17" s="22"/>
      <c r="P17" s="23"/>
      <c r="Q17" s="22">
        <f t="shared" si="4"/>
        <v>0</v>
      </c>
    </row>
    <row r="18" spans="1:17" ht="30" customHeight="1" x14ac:dyDescent="0.3">
      <c r="B18" s="37" t="s">
        <v>21</v>
      </c>
      <c r="C18" s="38"/>
      <c r="D18" s="38"/>
      <c r="E18" s="39"/>
      <c r="F18" s="40"/>
      <c r="G18" s="40"/>
      <c r="H18" s="41"/>
      <c r="I18" s="42"/>
      <c r="J18" s="42"/>
      <c r="K18" s="42"/>
      <c r="L18" s="43">
        <f>SUM(L13:L17)</f>
        <v>0</v>
      </c>
      <c r="M18" s="43">
        <f>SUM(M13:M17)</f>
        <v>0</v>
      </c>
      <c r="N18" s="43">
        <f>SUM(N13:N17)</f>
        <v>0</v>
      </c>
    </row>
    <row r="19" spans="1:17" x14ac:dyDescent="0.3">
      <c r="L19" s="26"/>
    </row>
    <row r="20" spans="1:17" x14ac:dyDescent="0.3">
      <c r="B20" s="69"/>
      <c r="C20" s="69"/>
      <c r="D20" s="69"/>
      <c r="E20" s="69"/>
      <c r="F20" s="69"/>
      <c r="G20" s="69"/>
      <c r="H20" s="69"/>
      <c r="L20" s="27"/>
    </row>
    <row r="21" spans="1:17" ht="24.6" customHeight="1" x14ac:dyDescent="0.3">
      <c r="B21" s="69"/>
      <c r="C21" s="69"/>
      <c r="D21" s="69"/>
      <c r="E21" s="69"/>
      <c r="F21" s="69"/>
      <c r="G21" s="69"/>
      <c r="H21" s="69"/>
      <c r="L21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6 F17:G1048576" name="Oblast3"/>
    <protectedRange algorithmName="SHA-512" hashValue="/5PSoJn5qAL9Fu5G35wpYxEvLB6WIwYXA9nVZ65yNgApf6x2eYYiMP6vhPMVDE5ejF4+iKt9VbkqxVHiUA5A4w==" saltValue="7Wt/LWVVScooo6LJY7ba/w==" spinCount="100000" sqref="A1:C12 A13:A17 A18:C1048576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  <protectedRange algorithmName="SHA-512" hashValue="/5PSoJn5qAL9Fu5G35wpYxEvLB6WIwYXA9nVZ65yNgApf6x2eYYiMP6vhPMVDE5ejF4+iKt9VbkqxVHiUA5A4w==" saltValue="7Wt/LWVVScooo6LJY7ba/w==" spinCount="100000" sqref="B17:C17" name="Oblast1_4"/>
  </protectedRanges>
  <mergeCells count="5">
    <mergeCell ref="F2:G2"/>
    <mergeCell ref="B6:O6"/>
    <mergeCell ref="B20:H21"/>
    <mergeCell ref="O11:Q11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openxmlformats.org/package/2006/metadata/core-properties"/>
    <ds:schemaRef ds:uri="f4efc107-55a7-42c9-99df-ded307a91f2f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17 CHEMIK</vt:lpstr>
      <vt:lpstr>'Výzva č. 17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2024-04-16T10:16:28Z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