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5/"/>
    </mc:Choice>
  </mc:AlternateContent>
  <xr:revisionPtr revIDLastSave="0" documentId="13_ncr:1_{8A5A3E12-F298-154B-95B2-AB12BA41C203}" xr6:coauthVersionLast="47" xr6:coauthVersionMax="47" xr10:uidLastSave="{00000000-0000-0000-0000-000000000000}"/>
  <bookViews>
    <workbookView xWindow="0" yWindow="0" windowWidth="76800" windowHeight="432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 l="1"/>
  <c r="I3" i="1" s="1"/>
  <c r="F6" i="1" s="1"/>
  <c r="F5" i="1" l="1"/>
</calcChain>
</file>

<file path=xl/sharedStrings.xml><?xml version="1.0" encoding="utf-8"?>
<sst xmlns="http://schemas.openxmlformats.org/spreadsheetml/2006/main" count="29" uniqueCount="27">
  <si>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</si>
  <si>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</si>
  <si>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</si>
  <si>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</si>
  <si>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</si>
  <si>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</si>
  <si>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</si>
  <si>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</si>
  <si>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</si>
  <si>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</si>
  <si>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</si>
  <si>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</si>
  <si>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</si>
  <si>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</si>
  <si>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</si>
  <si>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</si>
  <si>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</si>
  <si>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</si>
  <si>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</si>
  <si>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</si>
  <si>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Opletalova 26, 110 00 Praha 1</t>
  </si>
  <si>
    <t>Kopírka pro knihovnu Hollar</t>
  </si>
  <si>
    <t>Kopírka pro knihovnu Opletalova</t>
  </si>
  <si>
    <t>30232110-8 - Laserové tiskárny
30125110-5 - Tonery pro laserové tiskárny/faxové přístroje</t>
  </si>
  <si>
    <t>FSV UK
Smetanovo nábřeží 6, 110 00 Praha 1</t>
  </si>
  <si>
    <r>
      <t xml:space="preserve">Výzva </t>
    </r>
    <r>
      <rPr>
        <b/>
        <sz val="14"/>
        <rFont val="Arial"/>
        <family val="2"/>
        <charset val="238"/>
      </rPr>
      <t>č. 55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</si>
  <si>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Typ zařízení Barevné laserové multifunkční zařízení pro formát A3 (včetně duplexního automatického podavače, standardního podstavce s kolečky, sadou originálního spotřebního materiálu a instalace) (například TASKalfa 2554ci s příslušenstvím)
Konstrukční provedení jednotky: samostatně stojící včetně podstavce s kolečky
Technologie tisku: Laser / LED
Formát listu/obálky/knihy: A5 - A3
ČB a barevný tisk, kopírování a skenování: Ano
Typ skeneru podavače originálů: revezní s kapacitou minimálně 100 listů nebo lepší
Rychlost tisku: min. 25 stránek za minutu nebo lepší
Sešívací finišer: Ano, min. kapacita 500 listů
Barevný dotykový display: Ano, min. 10 palců
Duplexní tisk: Ano
Rozlišení tisku: min. 1200x1200 dpi
Rozlišení tisku při skenování: min. 600x600 dpi
Rychlost tisku první stránky z pohotovostního režimu: do 10 sekund
Podporované formáty pro skenování: Min. TIFF, JPG, PDF, PDF/A,  komprimované PDF, XPS
Zásobníky papíru: min. 2 zásobníky nebo více
Ruční podavač: min. 100 listů
Zabezpečení zásobníků papíru: Ano
Integrovaná paměť: min. 4 GB nebo lepší
Typ rozhraní: USB a RJ45
Protokoly: Podpora TCP/IP
Podpora min. Windows 10 s možností upgradování na vyšší
Čtečka karet: min. integrovaná, kabely i čtečka ve stroji
Toner: Kopírka plně osazena novými originálními tonery barevnými i čb   
Cenu uveďte včetně ceny za instalaci HW a SW, zaškolení obsluhy, a dopravného
Uveďte pro návrh servisní smlouvy cenu za ČB výtisk a barevný výtisk (pro informaci)
Tiskový software MyQ-X - Embedded terminál včetně 5leté podpory
Plná podpora systému MyQ vč. instalace MyQ Embedded terminálu. Dodavatel poskytne podporu a konzultace na systém MyQ certifikovanými techniky
Integrovaná čtečka čipu v zařízení bude součástí dodávky a to včetně aktivačního klíče pro využití s tiskovým řešením MyQ
Záruka: 60 měsíců se servisem na místě do druhého pracovního dne (NBD)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</si>
</sst>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93" zoomScaleNormal="93" workbookViewId="0">
      <selection activeCell="C3" sqref="C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9.5" customHeight="1" x14ac:dyDescent="0.15">
      <c r="A3" s="6">
        <v>1</v>
      </c>
      <c r="B3" s="19" t="s">
        <v>21</v>
      </c>
      <c r="C3" s="21" t="s">
        <v>26</v>
      </c>
      <c r="D3" s="5"/>
      <c r="E3" s="5"/>
      <c r="F3" s="17">
        <v>1</v>
      </c>
      <c r="G3" s="18"/>
      <c r="H3" s="22">
        <f t="shared" ref="H3:H4" si="0">G3*1.21</f>
        <v>0</v>
      </c>
      <c r="I3" s="22">
        <f t="shared" ref="I3:I4" si="1">H3*F3</f>
        <v>0</v>
      </c>
      <c r="J3" s="24" t="s">
        <v>24</v>
      </c>
      <c r="K3" s="23" t="s">
        <v>23</v>
      </c>
      <c r="L3" s="7">
        <v>240114</v>
      </c>
      <c r="M3" s="20"/>
      <c r="N3" s="20"/>
    </row>
    <row r="4" spans="1:29" ht="409.5" customHeight="1" x14ac:dyDescent="0.15">
      <c r="A4" s="6"/>
      <c r="B4" s="19" t="s">
        <v>22</v>
      </c>
      <c r="C4" s="21" t="s">
        <v>26</v>
      </c>
      <c r="D4" s="5"/>
      <c r="E4" s="5"/>
      <c r="F4" s="17">
        <v>1</v>
      </c>
      <c r="G4" s="18"/>
      <c r="H4" s="22">
        <f t="shared" si="0"/>
        <v>0</v>
      </c>
      <c r="I4" s="22">
        <f t="shared" si="1"/>
        <v>0</v>
      </c>
      <c r="J4" s="24" t="s">
        <v>20</v>
      </c>
      <c r="K4" s="23" t="s">
        <v>23</v>
      </c>
      <c r="L4" s="7">
        <v>240114</v>
      </c>
      <c r="M4" s="20"/>
      <c r="N4" s="20"/>
    </row>
    <row r="5" spans="1:29" ht="14" x14ac:dyDescent="0.15">
      <c r="A5" s="27" t="s">
        <v>11</v>
      </c>
      <c r="B5" s="28"/>
      <c r="C5" s="28"/>
      <c r="D5" s="12"/>
      <c r="E5" s="12"/>
      <c r="F5" s="29">
        <f>F6/1.21</f>
        <v>0</v>
      </c>
      <c r="G5" s="30"/>
      <c r="H5" s="30"/>
      <c r="I5" s="30"/>
      <c r="J5" s="13"/>
      <c r="K5" s="13"/>
      <c r="L5" s="14"/>
      <c r="M5" s="20"/>
    </row>
    <row r="6" spans="1:29" thickBot="1" x14ac:dyDescent="0.2">
      <c r="A6" s="31" t="s">
        <v>12</v>
      </c>
      <c r="B6" s="32"/>
      <c r="C6" s="32"/>
      <c r="D6" s="15"/>
      <c r="E6" s="15"/>
      <c r="F6" s="33">
        <f>SUM(I3:I4)</f>
        <v>0</v>
      </c>
      <c r="G6" s="34"/>
      <c r="H6" s="34"/>
      <c r="I6" s="34"/>
      <c r="J6" s="15"/>
      <c r="K6" s="15"/>
      <c r="L6" s="16"/>
    </row>
    <row r="7" spans="1:29" ht="13" x14ac:dyDescent="0.15">
      <c r="A7" s="2"/>
      <c r="F7" s="2"/>
      <c r="G7" s="3"/>
      <c r="H7" s="3"/>
      <c r="I7" s="3"/>
      <c r="J7" s="3"/>
      <c r="K7" s="3"/>
      <c r="L7" s="3"/>
    </row>
    <row r="8" spans="1:29" ht="14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.3" footer="0.3"/>
  <pageSetup paperSize="9" scale="42" orientation="landscape" r:id="rId1"/>
  <headerFooter>
    <oddFooter>&amp;CVýzva č. 55
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2024-04-17T10:22:25Z</dcterms:modified>
</cp:coreProperties>
</file>