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995" windowWidth="13425" windowHeight="14145" activeTab="0"/>
  </bookViews>
  <sheets>
    <sheet name="souhrn" sheetId="1" r:id="rId1"/>
    <sheet name="List1" sheetId="2" r:id="rId2"/>
    <sheet name="List2" sheetId="3" r:id="rId3"/>
  </sheets>
  <definedNames/>
  <calcPr calcId="162913"/>
</workbook>
</file>

<file path=xl/sharedStrings.xml><?xml version="1.0" encoding="utf-8"?>
<sst xmlns="http://schemas.openxmlformats.org/spreadsheetml/2006/main" count="158" uniqueCount="81">
  <si>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</si>
  <si>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</si>
  <si>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</si>
  <si>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</si>
  <si>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</si>
  <si>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</si>
  <si>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</si>
  <si>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</si>
  <si>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</si>
  <si>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</si>
  <si>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</si>
  <si>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</si>
  <si>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</si>
  <si>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</si>
  <si>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</si>
  <si>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</si>
  <si>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</si>
  <si>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</si>
  <si>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</si>
  <si>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</si>
  <si>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</si>
  <si>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</si>
  <si>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</si>
  <si>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</si>
  <si>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OKI MC351</t>
  </si>
  <si>
    <t>OKI B412dn</t>
  </si>
  <si>
    <t>A0DK452</t>
  </si>
  <si>
    <t>Minolta magicolor 4695MF</t>
  </si>
  <si>
    <t>CB435A</t>
  </si>
  <si>
    <t>HP LaserJet P1005</t>
  </si>
  <si>
    <t>CB436A</t>
  </si>
  <si>
    <t>HP LaserJet P1505</t>
  </si>
  <si>
    <t>CB540A</t>
  </si>
  <si>
    <t>HP Color LaserJet CP1515n</t>
  </si>
  <si>
    <t>CB541A</t>
  </si>
  <si>
    <t>CE285A</t>
  </si>
  <si>
    <t>HP LaserJet Pro P1102</t>
  </si>
  <si>
    <t>CE505X</t>
  </si>
  <si>
    <t>HP LaserJet P2055d</t>
  </si>
  <si>
    <t>CF283X</t>
  </si>
  <si>
    <t xml:space="preserve">HP LaserJet Pro M225dn MFP </t>
  </si>
  <si>
    <t>HP 301XL Black</t>
  </si>
  <si>
    <t>HP Deskjet 2050A</t>
  </si>
  <si>
    <t>HP 301XL Tri-colour</t>
  </si>
  <si>
    <t>Q2612A</t>
  </si>
  <si>
    <t>HP LaserJet 1022</t>
  </si>
  <si>
    <t>Q2612X</t>
  </si>
  <si>
    <t>HP LaserJet 3020</t>
  </si>
  <si>
    <t>Q7553X</t>
  </si>
  <si>
    <t>HP LaserJet P2014</t>
  </si>
  <si>
    <t>originální</t>
  </si>
  <si>
    <t>OKI MC352dn</t>
  </si>
  <si>
    <t>OKI MC562dn</t>
  </si>
  <si>
    <t>OKI MC342dn</t>
  </si>
  <si>
    <t>OKI MC332dn</t>
  </si>
  <si>
    <t>OKI B412</t>
  </si>
  <si>
    <t>OKI MC363dn</t>
  </si>
  <si>
    <t>A0DK152</t>
  </si>
  <si>
    <t>C540H1CG</t>
  </si>
  <si>
    <t>LEXMARK X544</t>
  </si>
  <si>
    <t>C540H1KG</t>
  </si>
  <si>
    <t>C540H1MG</t>
  </si>
  <si>
    <t>C540H1YG</t>
  </si>
  <si>
    <t>C6656A</t>
  </si>
  <si>
    <t>HP Deskjet 5550C</t>
  </si>
  <si>
    <t>C6657A</t>
  </si>
  <si>
    <t>CE410X</t>
  </si>
  <si>
    <t>HP Laserjet PRO 400 color</t>
  </si>
  <si>
    <t>CE411AC</t>
  </si>
  <si>
    <t>CE412AC</t>
  </si>
  <si>
    <t>C-EXV18</t>
  </si>
  <si>
    <t>Canon iR 1024iF</t>
  </si>
  <si>
    <t>CLI-526 C</t>
  </si>
  <si>
    <t>CANON PIXMA MG8150</t>
  </si>
  <si>
    <t>CLI-526 M</t>
  </si>
  <si>
    <t>CLI-526 Y</t>
  </si>
  <si>
    <t>CLI-526BK</t>
  </si>
  <si>
    <t>CLI-526GY</t>
  </si>
  <si>
    <t>PGI-525PGBK</t>
  </si>
  <si>
    <t>Primera 53332</t>
  </si>
  <si>
    <t>Disk Publisher SE 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</si>
</sst>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>
      <alignment/>
      <protection locked="0"/>
    </xf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1" fillId="0" borderId="1" xfId="20" applyFont="1" applyFill="1" applyBorder="1" applyAlignment="1" applyProtection="1">
      <alignment horizontal="left" vertical="center" wrapText="1"/>
      <protection locked="0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5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2" fillId="0" borderId="0" xfId="0" applyFont="1"/>
    <xf numFmtId="4" fontId="6" fillId="4" borderId="3" xfId="0" applyNumberFormat="1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/>
    </xf>
    <xf numFmtId="0" fontId="5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</cellXfs>
  <cellStyles count="22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</cellStyles>
  <dxfs count="72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 topLeftCell="A22">
      <selection activeCell="A59" sqref="A59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6.140625" style="0" customWidth="1"/>
    <col min="4" max="4" width="28.851562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57" t="s">
        <v>11</v>
      </c>
      <c r="B1" s="57"/>
      <c r="C1" s="57"/>
      <c r="D1" s="57"/>
      <c r="E1" s="57"/>
      <c r="F1" s="57"/>
      <c r="G1" s="57"/>
    </row>
    <row r="2" ht="13.5" thickBot="1"/>
    <row r="3" spans="1:7" ht="15" customHeight="1">
      <c r="A3" s="59" t="s">
        <v>0</v>
      </c>
      <c r="B3" s="61" t="s">
        <v>8</v>
      </c>
      <c r="C3" s="61"/>
      <c r="D3" s="61"/>
      <c r="E3" s="62" t="s">
        <v>1</v>
      </c>
      <c r="F3" s="64" t="s">
        <v>2</v>
      </c>
      <c r="G3" s="65"/>
    </row>
    <row r="4" spans="1:7" ht="75" customHeight="1" thickBot="1">
      <c r="A4" s="60"/>
      <c r="B4" s="13" t="s">
        <v>7</v>
      </c>
      <c r="C4" s="13" t="s">
        <v>3</v>
      </c>
      <c r="D4" s="14" t="s">
        <v>4</v>
      </c>
      <c r="E4" s="63"/>
      <c r="F4" s="15" t="s">
        <v>5</v>
      </c>
      <c r="G4" s="16" t="s">
        <v>6</v>
      </c>
    </row>
    <row r="5" spans="1:7" ht="15" customHeight="1">
      <c r="A5" s="66" t="s">
        <v>9</v>
      </c>
      <c r="B5" s="67"/>
      <c r="C5" s="67"/>
      <c r="D5" s="67"/>
      <c r="E5" s="67"/>
      <c r="F5" s="67"/>
      <c r="G5" s="68"/>
    </row>
    <row r="6" spans="1:7" ht="15">
      <c r="A6" s="5">
        <v>1</v>
      </c>
      <c r="B6" s="37">
        <v>44469704</v>
      </c>
      <c r="C6" s="38" t="s">
        <v>23</v>
      </c>
      <c r="D6" s="2" t="s">
        <v>24</v>
      </c>
      <c r="E6" s="39">
        <v>3</v>
      </c>
      <c r="F6" s="11"/>
      <c r="G6" s="30">
        <f>E6*F6</f>
        <v>0</v>
      </c>
    </row>
    <row r="7" spans="1:7" ht="15">
      <c r="A7" s="5">
        <f>A6+1</f>
        <v>2</v>
      </c>
      <c r="B7" s="37">
        <v>44469705</v>
      </c>
      <c r="C7" s="38" t="s">
        <v>23</v>
      </c>
      <c r="D7" s="2" t="s">
        <v>24</v>
      </c>
      <c r="E7" s="39">
        <v>3</v>
      </c>
      <c r="F7" s="11"/>
      <c r="G7" s="30">
        <f>E7*F7</f>
        <v>0</v>
      </c>
    </row>
    <row r="8" spans="1:7" ht="15">
      <c r="A8" s="5">
        <f aca="true" t="shared" si="0" ref="A8:A23">A7+1</f>
        <v>3</v>
      </c>
      <c r="B8" s="37">
        <v>44469706</v>
      </c>
      <c r="C8" s="38" t="s">
        <v>23</v>
      </c>
      <c r="D8" s="2" t="s">
        <v>24</v>
      </c>
      <c r="E8" s="39">
        <v>3</v>
      </c>
      <c r="F8" s="11"/>
      <c r="G8" s="30">
        <f>E8*F8</f>
        <v>0</v>
      </c>
    </row>
    <row r="9" spans="1:7" ht="15">
      <c r="A9" s="5">
        <f t="shared" si="0"/>
        <v>4</v>
      </c>
      <c r="B9" s="37">
        <v>44469803</v>
      </c>
      <c r="C9" s="38" t="s">
        <v>23</v>
      </c>
      <c r="D9" s="2" t="s">
        <v>24</v>
      </c>
      <c r="E9" s="39">
        <v>2</v>
      </c>
      <c r="F9" s="11"/>
      <c r="G9" s="30">
        <f aca="true" t="shared" si="1" ref="G9:G23">E9*F9</f>
        <v>0</v>
      </c>
    </row>
    <row r="10" spans="1:7" ht="15">
      <c r="A10" s="5">
        <f t="shared" si="0"/>
        <v>5</v>
      </c>
      <c r="B10" s="40">
        <v>45807106</v>
      </c>
      <c r="C10" s="4" t="s">
        <v>23</v>
      </c>
      <c r="D10" s="2" t="s">
        <v>25</v>
      </c>
      <c r="E10" s="4">
        <v>2</v>
      </c>
      <c r="F10" s="11"/>
      <c r="G10" s="30">
        <f t="shared" si="1"/>
        <v>0</v>
      </c>
    </row>
    <row r="11" spans="1:7" ht="15">
      <c r="A11" s="5">
        <f t="shared" si="0"/>
        <v>6</v>
      </c>
      <c r="B11" s="41" t="s">
        <v>26</v>
      </c>
      <c r="C11" s="10" t="s">
        <v>23</v>
      </c>
      <c r="D11" s="9" t="s">
        <v>27</v>
      </c>
      <c r="E11" s="10">
        <v>1</v>
      </c>
      <c r="F11" s="11"/>
      <c r="G11" s="30">
        <f t="shared" si="1"/>
        <v>0</v>
      </c>
    </row>
    <row r="12" spans="1:7" ht="15">
      <c r="A12" s="5">
        <f t="shared" si="0"/>
        <v>7</v>
      </c>
      <c r="B12" s="2" t="s">
        <v>28</v>
      </c>
      <c r="C12" s="4" t="s">
        <v>23</v>
      </c>
      <c r="D12" s="3" t="s">
        <v>29</v>
      </c>
      <c r="E12" s="4">
        <v>2</v>
      </c>
      <c r="F12" s="11"/>
      <c r="G12" s="30">
        <f t="shared" si="1"/>
        <v>0</v>
      </c>
    </row>
    <row r="13" spans="1:7" ht="15">
      <c r="A13" s="5">
        <f t="shared" si="0"/>
        <v>8</v>
      </c>
      <c r="B13" s="2" t="s">
        <v>30</v>
      </c>
      <c r="C13" s="10" t="s">
        <v>23</v>
      </c>
      <c r="D13" s="3" t="s">
        <v>31</v>
      </c>
      <c r="E13" s="4">
        <v>2</v>
      </c>
      <c r="F13" s="11"/>
      <c r="G13" s="30">
        <f t="shared" si="1"/>
        <v>0</v>
      </c>
    </row>
    <row r="14" spans="1:7" ht="15">
      <c r="A14" s="5">
        <f t="shared" si="0"/>
        <v>9</v>
      </c>
      <c r="B14" s="2" t="s">
        <v>32</v>
      </c>
      <c r="C14" s="10" t="s">
        <v>23</v>
      </c>
      <c r="D14" s="9" t="s">
        <v>33</v>
      </c>
      <c r="E14" s="10">
        <v>1</v>
      </c>
      <c r="F14" s="11"/>
      <c r="G14" s="30">
        <f t="shared" si="1"/>
        <v>0</v>
      </c>
    </row>
    <row r="15" spans="1:7" ht="15">
      <c r="A15" s="5">
        <f t="shared" si="0"/>
        <v>10</v>
      </c>
      <c r="B15" s="42" t="s">
        <v>34</v>
      </c>
      <c r="C15" s="10" t="s">
        <v>23</v>
      </c>
      <c r="D15" s="9" t="s">
        <v>33</v>
      </c>
      <c r="E15" s="10">
        <v>1</v>
      </c>
      <c r="F15" s="11"/>
      <c r="G15" s="30">
        <f t="shared" si="1"/>
        <v>0</v>
      </c>
    </row>
    <row r="16" spans="1:7" ht="15">
      <c r="A16" s="5">
        <f t="shared" si="0"/>
        <v>11</v>
      </c>
      <c r="B16" s="2" t="s">
        <v>35</v>
      </c>
      <c r="C16" s="4" t="s">
        <v>23</v>
      </c>
      <c r="D16" s="3" t="s">
        <v>36</v>
      </c>
      <c r="E16" s="4">
        <v>2</v>
      </c>
      <c r="F16" s="11"/>
      <c r="G16" s="30">
        <f t="shared" si="1"/>
        <v>0</v>
      </c>
    </row>
    <row r="17" spans="1:7" ht="15">
      <c r="A17" s="5">
        <f t="shared" si="0"/>
        <v>12</v>
      </c>
      <c r="B17" s="43" t="s">
        <v>37</v>
      </c>
      <c r="C17" s="10" t="s">
        <v>23</v>
      </c>
      <c r="D17" s="7" t="s">
        <v>38</v>
      </c>
      <c r="E17" s="4">
        <v>3</v>
      </c>
      <c r="F17" s="11"/>
      <c r="G17" s="30">
        <f t="shared" si="1"/>
        <v>0</v>
      </c>
    </row>
    <row r="18" spans="1:7" ht="15">
      <c r="A18" s="5">
        <f t="shared" si="0"/>
        <v>13</v>
      </c>
      <c r="B18" s="42" t="s">
        <v>39</v>
      </c>
      <c r="C18" s="10" t="s">
        <v>23</v>
      </c>
      <c r="D18" s="9" t="s">
        <v>40</v>
      </c>
      <c r="E18" s="4">
        <v>5</v>
      </c>
      <c r="F18" s="11"/>
      <c r="G18" s="30">
        <f t="shared" si="1"/>
        <v>0</v>
      </c>
    </row>
    <row r="19" spans="1:7" ht="15">
      <c r="A19" s="5">
        <f t="shared" si="0"/>
        <v>14</v>
      </c>
      <c r="B19" s="42" t="s">
        <v>41</v>
      </c>
      <c r="C19" s="10" t="s">
        <v>23</v>
      </c>
      <c r="D19" s="9" t="s">
        <v>42</v>
      </c>
      <c r="E19" s="10">
        <v>1</v>
      </c>
      <c r="F19" s="11"/>
      <c r="G19" s="30">
        <f t="shared" si="1"/>
        <v>0</v>
      </c>
    </row>
    <row r="20" spans="1:7" ht="15">
      <c r="A20" s="5">
        <f t="shared" si="0"/>
        <v>15</v>
      </c>
      <c r="B20" s="42" t="s">
        <v>43</v>
      </c>
      <c r="C20" s="10" t="s">
        <v>23</v>
      </c>
      <c r="D20" s="9" t="s">
        <v>42</v>
      </c>
      <c r="E20" s="10">
        <v>1</v>
      </c>
      <c r="F20" s="11"/>
      <c r="G20" s="30">
        <f t="shared" si="1"/>
        <v>0</v>
      </c>
    </row>
    <row r="21" spans="1:7" ht="15">
      <c r="A21" s="5">
        <f t="shared" si="0"/>
        <v>16</v>
      </c>
      <c r="B21" s="42" t="s">
        <v>44</v>
      </c>
      <c r="C21" s="10" t="s">
        <v>23</v>
      </c>
      <c r="D21" s="9" t="s">
        <v>45</v>
      </c>
      <c r="E21" s="10">
        <v>2</v>
      </c>
      <c r="F21" s="11"/>
      <c r="G21" s="30">
        <f t="shared" si="1"/>
        <v>0</v>
      </c>
    </row>
    <row r="22" spans="1:7" ht="15">
      <c r="A22" s="5">
        <f t="shared" si="0"/>
        <v>17</v>
      </c>
      <c r="B22" s="9" t="s">
        <v>46</v>
      </c>
      <c r="C22" s="10" t="s">
        <v>23</v>
      </c>
      <c r="D22" s="9" t="s">
        <v>47</v>
      </c>
      <c r="E22" s="10">
        <v>1</v>
      </c>
      <c r="F22" s="11"/>
      <c r="G22" s="30">
        <f t="shared" si="1"/>
        <v>0</v>
      </c>
    </row>
    <row r="23" spans="1:7" ht="15.75" thickBot="1">
      <c r="A23" s="5">
        <f t="shared" si="0"/>
        <v>18</v>
      </c>
      <c r="B23" s="9" t="s">
        <v>48</v>
      </c>
      <c r="C23" s="4" t="s">
        <v>23</v>
      </c>
      <c r="D23" s="9" t="s">
        <v>49</v>
      </c>
      <c r="E23" s="10">
        <v>1</v>
      </c>
      <c r="F23" s="11"/>
      <c r="G23" s="30">
        <f t="shared" si="1"/>
        <v>0</v>
      </c>
    </row>
    <row r="24" spans="1:7" ht="15.75" thickBot="1">
      <c r="A24" s="31"/>
      <c r="B24" s="32"/>
      <c r="C24" s="33"/>
      <c r="D24" s="34"/>
      <c r="E24" s="33">
        <f>SUM(E6:E23)</f>
        <v>36</v>
      </c>
      <c r="F24" s="35"/>
      <c r="G24" s="36">
        <f>SUM(G6:G23)</f>
        <v>0</v>
      </c>
    </row>
    <row r="25" spans="1:7" ht="15" customHeight="1">
      <c r="A25" s="54" t="s">
        <v>10</v>
      </c>
      <c r="B25" s="55"/>
      <c r="C25" s="55"/>
      <c r="D25" s="55"/>
      <c r="E25" s="55"/>
      <c r="F25" s="55"/>
      <c r="G25" s="56"/>
    </row>
    <row r="26" spans="1:7" ht="15">
      <c r="A26" s="12">
        <v>1</v>
      </c>
      <c r="B26" s="18">
        <v>44469706</v>
      </c>
      <c r="C26" s="44" t="s">
        <v>50</v>
      </c>
      <c r="D26" s="45" t="s">
        <v>51</v>
      </c>
      <c r="E26" s="44">
        <v>1</v>
      </c>
      <c r="F26" s="6"/>
      <c r="G26" s="8">
        <f>E26*F26</f>
        <v>0</v>
      </c>
    </row>
    <row r="27" spans="1:7" ht="15">
      <c r="A27" s="12">
        <f>A26+1</f>
        <v>2</v>
      </c>
      <c r="B27" s="46">
        <v>44469722</v>
      </c>
      <c r="C27" s="44" t="s">
        <v>50</v>
      </c>
      <c r="D27" s="47" t="s">
        <v>52</v>
      </c>
      <c r="E27" s="44">
        <v>1</v>
      </c>
      <c r="F27" s="6"/>
      <c r="G27" s="8">
        <f aca="true" t="shared" si="2" ref="G27:G59">E27*F27</f>
        <v>0</v>
      </c>
    </row>
    <row r="28" spans="1:7" ht="15">
      <c r="A28" s="12">
        <f aca="true" t="shared" si="3" ref="A28:A59">A27+1</f>
        <v>3</v>
      </c>
      <c r="B28" s="46">
        <v>44469723</v>
      </c>
      <c r="C28" s="44" t="s">
        <v>50</v>
      </c>
      <c r="D28" s="47" t="s">
        <v>52</v>
      </c>
      <c r="E28" s="44">
        <v>1</v>
      </c>
      <c r="F28" s="6"/>
      <c r="G28" s="8">
        <f t="shared" si="2"/>
        <v>0</v>
      </c>
    </row>
    <row r="29" spans="1:7" ht="15">
      <c r="A29" s="12">
        <f t="shared" si="3"/>
        <v>4</v>
      </c>
      <c r="B29" s="46">
        <v>44469724</v>
      </c>
      <c r="C29" s="44" t="s">
        <v>50</v>
      </c>
      <c r="D29" s="47" t="s">
        <v>52</v>
      </c>
      <c r="E29" s="44">
        <v>1</v>
      </c>
      <c r="F29" s="6"/>
      <c r="G29" s="8">
        <f t="shared" si="2"/>
        <v>0</v>
      </c>
    </row>
    <row r="30" spans="1:7" ht="15">
      <c r="A30" s="12">
        <f t="shared" si="3"/>
        <v>5</v>
      </c>
      <c r="B30" s="46">
        <v>44469803</v>
      </c>
      <c r="C30" s="44" t="s">
        <v>50</v>
      </c>
      <c r="D30" s="45" t="s">
        <v>51</v>
      </c>
      <c r="E30" s="44">
        <v>5</v>
      </c>
      <c r="F30" s="6"/>
      <c r="G30" s="8">
        <f t="shared" si="2"/>
        <v>0</v>
      </c>
    </row>
    <row r="31" spans="1:7" ht="15">
      <c r="A31" s="12">
        <f t="shared" si="3"/>
        <v>6</v>
      </c>
      <c r="B31" s="46">
        <v>44472202</v>
      </c>
      <c r="C31" s="44" t="s">
        <v>50</v>
      </c>
      <c r="D31" s="7" t="s">
        <v>51</v>
      </c>
      <c r="E31" s="44">
        <v>1</v>
      </c>
      <c r="F31" s="6"/>
      <c r="G31" s="8">
        <f t="shared" si="2"/>
        <v>0</v>
      </c>
    </row>
    <row r="32" spans="1:7" ht="15">
      <c r="A32" s="12">
        <f t="shared" si="3"/>
        <v>7</v>
      </c>
      <c r="B32" s="46">
        <v>44968301</v>
      </c>
      <c r="C32" s="44" t="s">
        <v>50</v>
      </c>
      <c r="D32" s="46" t="s">
        <v>53</v>
      </c>
      <c r="E32" s="44">
        <v>3</v>
      </c>
      <c r="F32" s="6"/>
      <c r="G32" s="8">
        <f t="shared" si="2"/>
        <v>0</v>
      </c>
    </row>
    <row r="33" spans="1:7" ht="15">
      <c r="A33" s="12">
        <f t="shared" si="3"/>
        <v>8</v>
      </c>
      <c r="B33" s="46">
        <v>44973533</v>
      </c>
      <c r="C33" s="44" t="s">
        <v>50</v>
      </c>
      <c r="D33" s="48" t="s">
        <v>54</v>
      </c>
      <c r="E33" s="44">
        <v>2</v>
      </c>
      <c r="F33" s="6"/>
      <c r="G33" s="8">
        <f t="shared" si="2"/>
        <v>0</v>
      </c>
    </row>
    <row r="34" spans="1:7" ht="15">
      <c r="A34" s="12">
        <f t="shared" si="3"/>
        <v>9</v>
      </c>
      <c r="B34" s="46">
        <v>44973534</v>
      </c>
      <c r="C34" s="44" t="s">
        <v>50</v>
      </c>
      <c r="D34" s="48" t="s">
        <v>54</v>
      </c>
      <c r="E34" s="44">
        <v>3</v>
      </c>
      <c r="F34" s="6"/>
      <c r="G34" s="8">
        <f t="shared" si="2"/>
        <v>0</v>
      </c>
    </row>
    <row r="35" spans="1:7" ht="15">
      <c r="A35" s="12">
        <f t="shared" si="3"/>
        <v>10</v>
      </c>
      <c r="B35" s="46">
        <v>44973535</v>
      </c>
      <c r="C35" s="44" t="s">
        <v>50</v>
      </c>
      <c r="D35" s="48" t="s">
        <v>54</v>
      </c>
      <c r="E35" s="44">
        <v>2</v>
      </c>
      <c r="F35" s="6"/>
      <c r="G35" s="8">
        <f t="shared" si="2"/>
        <v>0</v>
      </c>
    </row>
    <row r="36" spans="1:7" ht="15">
      <c r="A36" s="12">
        <f t="shared" si="3"/>
        <v>11</v>
      </c>
      <c r="B36" s="46">
        <v>44973536</v>
      </c>
      <c r="C36" s="44" t="s">
        <v>50</v>
      </c>
      <c r="D36" s="48" t="s">
        <v>54</v>
      </c>
      <c r="E36" s="44">
        <v>2</v>
      </c>
      <c r="F36" s="6"/>
      <c r="G36" s="8">
        <f t="shared" si="2"/>
        <v>0</v>
      </c>
    </row>
    <row r="37" spans="1:7" ht="15">
      <c r="A37" s="12">
        <f t="shared" si="3"/>
        <v>12</v>
      </c>
      <c r="B37" s="46">
        <v>45807106</v>
      </c>
      <c r="C37" s="44" t="s">
        <v>50</v>
      </c>
      <c r="D37" s="46" t="s">
        <v>55</v>
      </c>
      <c r="E37" s="44">
        <v>2</v>
      </c>
      <c r="F37" s="6"/>
      <c r="G37" s="8">
        <f t="shared" si="2"/>
        <v>0</v>
      </c>
    </row>
    <row r="38" spans="1:7" ht="15">
      <c r="A38" s="12">
        <f t="shared" si="3"/>
        <v>13</v>
      </c>
      <c r="B38" s="46">
        <v>46508709</v>
      </c>
      <c r="C38" s="44" t="s">
        <v>50</v>
      </c>
      <c r="D38" s="46" t="s">
        <v>56</v>
      </c>
      <c r="E38" s="44">
        <v>3</v>
      </c>
      <c r="F38" s="6"/>
      <c r="G38" s="8">
        <f t="shared" si="2"/>
        <v>0</v>
      </c>
    </row>
    <row r="39" spans="1:7" ht="15">
      <c r="A39" s="12">
        <f t="shared" si="3"/>
        <v>14</v>
      </c>
      <c r="B39" s="46">
        <v>46508710</v>
      </c>
      <c r="C39" s="44" t="s">
        <v>50</v>
      </c>
      <c r="D39" s="46" t="s">
        <v>56</v>
      </c>
      <c r="E39" s="44">
        <v>3</v>
      </c>
      <c r="F39" s="6"/>
      <c r="G39" s="8">
        <f t="shared" si="2"/>
        <v>0</v>
      </c>
    </row>
    <row r="40" spans="1:7" ht="15">
      <c r="A40" s="12">
        <f t="shared" si="3"/>
        <v>15</v>
      </c>
      <c r="B40" s="46">
        <v>46508711</v>
      </c>
      <c r="C40" s="44" t="s">
        <v>50</v>
      </c>
      <c r="D40" s="46" t="s">
        <v>56</v>
      </c>
      <c r="E40" s="44">
        <v>3</v>
      </c>
      <c r="F40" s="6"/>
      <c r="G40" s="8">
        <f t="shared" si="2"/>
        <v>0</v>
      </c>
    </row>
    <row r="41" spans="1:7" ht="15">
      <c r="A41" s="12">
        <f t="shared" si="3"/>
        <v>16</v>
      </c>
      <c r="B41" s="46">
        <v>46508712</v>
      </c>
      <c r="C41" s="44" t="s">
        <v>50</v>
      </c>
      <c r="D41" s="46" t="s">
        <v>56</v>
      </c>
      <c r="E41" s="44">
        <v>3</v>
      </c>
      <c r="F41" s="6"/>
      <c r="G41" s="8">
        <f t="shared" si="2"/>
        <v>0</v>
      </c>
    </row>
    <row r="42" spans="1:7" ht="15">
      <c r="A42" s="12">
        <f t="shared" si="3"/>
        <v>17</v>
      </c>
      <c r="B42" s="49" t="s">
        <v>57</v>
      </c>
      <c r="C42" s="44" t="s">
        <v>50</v>
      </c>
      <c r="D42" s="47" t="s">
        <v>27</v>
      </c>
      <c r="E42" s="44">
        <v>1</v>
      </c>
      <c r="F42" s="6"/>
      <c r="G42" s="8">
        <f t="shared" si="2"/>
        <v>0</v>
      </c>
    </row>
    <row r="43" spans="1:7" ht="15">
      <c r="A43" s="12">
        <f t="shared" si="3"/>
        <v>18</v>
      </c>
      <c r="B43" s="46" t="s">
        <v>58</v>
      </c>
      <c r="C43" s="44" t="s">
        <v>50</v>
      </c>
      <c r="D43" s="47" t="s">
        <v>59</v>
      </c>
      <c r="E43" s="44">
        <v>1</v>
      </c>
      <c r="F43" s="6"/>
      <c r="G43" s="8">
        <f t="shared" si="2"/>
        <v>0</v>
      </c>
    </row>
    <row r="44" spans="1:7" ht="15">
      <c r="A44" s="12">
        <f t="shared" si="3"/>
        <v>19</v>
      </c>
      <c r="B44" s="46" t="s">
        <v>60</v>
      </c>
      <c r="C44" s="44" t="s">
        <v>50</v>
      </c>
      <c r="D44" s="47" t="s">
        <v>59</v>
      </c>
      <c r="E44" s="44">
        <v>1</v>
      </c>
      <c r="F44" s="6"/>
      <c r="G44" s="8">
        <f t="shared" si="2"/>
        <v>0</v>
      </c>
    </row>
    <row r="45" spans="1:7" ht="15">
      <c r="A45" s="12">
        <f t="shared" si="3"/>
        <v>20</v>
      </c>
      <c r="B45" s="46" t="s">
        <v>61</v>
      </c>
      <c r="C45" s="44" t="s">
        <v>50</v>
      </c>
      <c r="D45" s="47" t="s">
        <v>59</v>
      </c>
      <c r="E45" s="44">
        <v>1</v>
      </c>
      <c r="F45" s="6"/>
      <c r="G45" s="8">
        <f t="shared" si="2"/>
        <v>0</v>
      </c>
    </row>
    <row r="46" spans="1:7" ht="15">
      <c r="A46" s="12">
        <f t="shared" si="3"/>
        <v>21</v>
      </c>
      <c r="B46" s="46" t="s">
        <v>62</v>
      </c>
      <c r="C46" s="44" t="s">
        <v>50</v>
      </c>
      <c r="D46" s="47" t="s">
        <v>59</v>
      </c>
      <c r="E46" s="44">
        <v>1</v>
      </c>
      <c r="F46" s="6"/>
      <c r="G46" s="8">
        <f t="shared" si="2"/>
        <v>0</v>
      </c>
    </row>
    <row r="47" spans="1:7" ht="15">
      <c r="A47" s="12">
        <f t="shared" si="3"/>
        <v>22</v>
      </c>
      <c r="B47" s="46" t="s">
        <v>63</v>
      </c>
      <c r="C47" s="44" t="s">
        <v>50</v>
      </c>
      <c r="D47" s="47" t="s">
        <v>64</v>
      </c>
      <c r="E47" s="44">
        <v>3</v>
      </c>
      <c r="F47" s="6"/>
      <c r="G47" s="8">
        <f t="shared" si="2"/>
        <v>0</v>
      </c>
    </row>
    <row r="48" spans="1:7" ht="15">
      <c r="A48" s="12">
        <f t="shared" si="3"/>
        <v>23</v>
      </c>
      <c r="B48" s="46" t="s">
        <v>65</v>
      </c>
      <c r="C48" s="44" t="s">
        <v>50</v>
      </c>
      <c r="D48" s="47" t="s">
        <v>64</v>
      </c>
      <c r="E48" s="44">
        <v>1</v>
      </c>
      <c r="F48" s="6"/>
      <c r="G48" s="8">
        <f t="shared" si="2"/>
        <v>0</v>
      </c>
    </row>
    <row r="49" spans="1:7" ht="15">
      <c r="A49" s="12">
        <f t="shared" si="3"/>
        <v>24</v>
      </c>
      <c r="B49" s="46" t="s">
        <v>66</v>
      </c>
      <c r="C49" s="44" t="s">
        <v>50</v>
      </c>
      <c r="D49" s="47" t="s">
        <v>67</v>
      </c>
      <c r="E49" s="44">
        <v>1</v>
      </c>
      <c r="F49" s="6"/>
      <c r="G49" s="8">
        <f t="shared" si="2"/>
        <v>0</v>
      </c>
    </row>
    <row r="50" spans="1:7" ht="15">
      <c r="A50" s="12">
        <f t="shared" si="3"/>
        <v>25</v>
      </c>
      <c r="B50" s="46" t="s">
        <v>68</v>
      </c>
      <c r="C50" s="44" t="s">
        <v>50</v>
      </c>
      <c r="D50" s="47" t="s">
        <v>67</v>
      </c>
      <c r="E50" s="44">
        <v>1</v>
      </c>
      <c r="F50" s="6"/>
      <c r="G50" s="8">
        <f t="shared" si="2"/>
        <v>0</v>
      </c>
    </row>
    <row r="51" spans="1:7" ht="15">
      <c r="A51" s="12">
        <f t="shared" si="3"/>
        <v>26</v>
      </c>
      <c r="B51" s="46" t="s">
        <v>69</v>
      </c>
      <c r="C51" s="44" t="s">
        <v>50</v>
      </c>
      <c r="D51" s="47" t="s">
        <v>67</v>
      </c>
      <c r="E51" s="44">
        <v>1</v>
      </c>
      <c r="F51" s="6"/>
      <c r="G51" s="8">
        <f t="shared" si="2"/>
        <v>0</v>
      </c>
    </row>
    <row r="52" spans="1:7" ht="15">
      <c r="A52" s="12">
        <f t="shared" si="3"/>
        <v>27</v>
      </c>
      <c r="B52" s="46" t="s">
        <v>70</v>
      </c>
      <c r="C52" s="44" t="s">
        <v>50</v>
      </c>
      <c r="D52" s="46" t="s">
        <v>71</v>
      </c>
      <c r="E52" s="44">
        <v>2</v>
      </c>
      <c r="F52" s="6"/>
      <c r="G52" s="8">
        <f t="shared" si="2"/>
        <v>0</v>
      </c>
    </row>
    <row r="53" spans="1:7" ht="15">
      <c r="A53" s="12">
        <f t="shared" si="3"/>
        <v>28</v>
      </c>
      <c r="B53" s="46" t="s">
        <v>72</v>
      </c>
      <c r="C53" s="44" t="s">
        <v>50</v>
      </c>
      <c r="D53" s="46" t="s">
        <v>73</v>
      </c>
      <c r="E53" s="44">
        <v>2</v>
      </c>
      <c r="F53" s="6"/>
      <c r="G53" s="8">
        <f t="shared" si="2"/>
        <v>0</v>
      </c>
    </row>
    <row r="54" spans="1:7" ht="15">
      <c r="A54" s="12">
        <f t="shared" si="3"/>
        <v>29</v>
      </c>
      <c r="B54" s="46" t="s">
        <v>74</v>
      </c>
      <c r="C54" s="44" t="s">
        <v>50</v>
      </c>
      <c r="D54" s="46" t="s">
        <v>73</v>
      </c>
      <c r="E54" s="44">
        <v>2</v>
      </c>
      <c r="F54" s="6"/>
      <c r="G54" s="8">
        <f t="shared" si="2"/>
        <v>0</v>
      </c>
    </row>
    <row r="55" spans="1:7" ht="15">
      <c r="A55" s="12">
        <f t="shared" si="3"/>
        <v>30</v>
      </c>
      <c r="B55" s="46" t="s">
        <v>75</v>
      </c>
      <c r="C55" s="44" t="s">
        <v>50</v>
      </c>
      <c r="D55" s="46" t="s">
        <v>73</v>
      </c>
      <c r="E55" s="44">
        <v>2</v>
      </c>
      <c r="F55" s="6"/>
      <c r="G55" s="8">
        <f t="shared" si="2"/>
        <v>0</v>
      </c>
    </row>
    <row r="56" spans="1:7" ht="15">
      <c r="A56" s="12">
        <f t="shared" si="3"/>
        <v>31</v>
      </c>
      <c r="B56" s="46" t="s">
        <v>76</v>
      </c>
      <c r="C56" s="44" t="s">
        <v>50</v>
      </c>
      <c r="D56" s="46" t="s">
        <v>73</v>
      </c>
      <c r="E56" s="44">
        <v>2</v>
      </c>
      <c r="F56" s="6"/>
      <c r="G56" s="8">
        <f t="shared" si="2"/>
        <v>0</v>
      </c>
    </row>
    <row r="57" spans="1:7" ht="15">
      <c r="A57" s="12">
        <f t="shared" si="3"/>
        <v>32</v>
      </c>
      <c r="B57" s="46" t="s">
        <v>77</v>
      </c>
      <c r="C57" s="44" t="s">
        <v>50</v>
      </c>
      <c r="D57" s="47" t="s">
        <v>73</v>
      </c>
      <c r="E57" s="44">
        <v>4</v>
      </c>
      <c r="F57" s="6"/>
      <c r="G57" s="8">
        <f t="shared" si="2"/>
        <v>0</v>
      </c>
    </row>
    <row r="58" spans="1:7" ht="15">
      <c r="A58" s="12">
        <f t="shared" si="3"/>
        <v>33</v>
      </c>
      <c r="B58" s="46" t="s">
        <v>78</v>
      </c>
      <c r="C58" s="44" t="s">
        <v>50</v>
      </c>
      <c r="D58" s="46" t="s">
        <v>73</v>
      </c>
      <c r="E58" s="44">
        <v>2</v>
      </c>
      <c r="F58" s="6"/>
      <c r="G58" s="8">
        <f t="shared" si="2"/>
        <v>0</v>
      </c>
    </row>
    <row r="59" spans="1:7" ht="15.75" thickBot="1">
      <c r="A59" s="12">
        <f t="shared" si="3"/>
        <v>34</v>
      </c>
      <c r="B59" s="46" t="s">
        <v>79</v>
      </c>
      <c r="C59" s="50" t="s">
        <v>50</v>
      </c>
      <c r="D59" s="51" t="s">
        <v>80</v>
      </c>
      <c r="E59" s="52">
        <v>3</v>
      </c>
      <c r="F59" s="6"/>
      <c r="G59" s="8">
        <f t="shared" si="2"/>
        <v>0</v>
      </c>
    </row>
    <row r="60" spans="1:7" ht="15.75" thickBot="1">
      <c r="A60" s="19"/>
      <c r="B60" s="20"/>
      <c r="C60" s="17"/>
      <c r="D60" s="21"/>
      <c r="E60" s="17">
        <f>SUM(E26:E59)</f>
        <v>67</v>
      </c>
      <c r="F60" s="28"/>
      <c r="G60" s="27">
        <f>SUM(G26:G59)</f>
        <v>0</v>
      </c>
    </row>
    <row r="62" spans="1:7" ht="15">
      <c r="A62" s="22" t="s">
        <v>12</v>
      </c>
      <c r="B62" s="23"/>
      <c r="C62" s="24"/>
      <c r="D62" s="23"/>
      <c r="E62" s="23"/>
      <c r="F62" s="23"/>
      <c r="G62" s="23"/>
    </row>
    <row r="63" spans="1:7" ht="15">
      <c r="A63" s="26" t="s">
        <v>13</v>
      </c>
      <c r="B63" s="23" t="s">
        <v>14</v>
      </c>
      <c r="C63" s="24"/>
      <c r="D63" s="23"/>
      <c r="E63" s="23"/>
      <c r="F63" s="23"/>
      <c r="G63" s="23"/>
    </row>
    <row r="64" spans="1:7" ht="45" customHeight="1">
      <c r="A64" s="26" t="s">
        <v>15</v>
      </c>
      <c r="B64" s="58" t="s">
        <v>16</v>
      </c>
      <c r="C64" s="58"/>
      <c r="D64" s="58"/>
      <c r="E64" s="58"/>
      <c r="F64" s="58"/>
      <c r="G64" s="58"/>
    </row>
    <row r="65" spans="1:7" ht="30" customHeight="1">
      <c r="A65" s="26" t="s">
        <v>17</v>
      </c>
      <c r="B65" s="58" t="s">
        <v>18</v>
      </c>
      <c r="C65" s="58"/>
      <c r="D65" s="58"/>
      <c r="E65" s="58"/>
      <c r="F65" s="58"/>
      <c r="G65" s="58"/>
    </row>
    <row r="66" spans="1:7" ht="30" customHeight="1">
      <c r="A66" s="26" t="s">
        <v>19</v>
      </c>
      <c r="B66" s="58" t="s">
        <v>20</v>
      </c>
      <c r="C66" s="58"/>
      <c r="D66" s="58"/>
      <c r="E66" s="58"/>
      <c r="F66" s="58"/>
      <c r="G66" s="58"/>
    </row>
    <row r="67" spans="1:7" ht="30" customHeight="1">
      <c r="A67" s="26" t="s">
        <v>21</v>
      </c>
      <c r="B67" s="53" t="s">
        <v>22</v>
      </c>
      <c r="C67" s="53"/>
      <c r="D67" s="53"/>
      <c r="E67" s="53"/>
      <c r="F67" s="53"/>
      <c r="G67" s="53"/>
    </row>
    <row r="68" spans="1:7" ht="15" customHeight="1">
      <c r="A68" s="26"/>
      <c r="B68" s="25"/>
      <c r="C68" s="25"/>
      <c r="D68" s="25"/>
      <c r="E68" s="25"/>
      <c r="F68" s="25"/>
      <c r="G68" s="25"/>
    </row>
    <row r="69" spans="1:7" ht="15">
      <c r="A69" s="29"/>
      <c r="B69" s="29"/>
      <c r="C69" s="29"/>
      <c r="D69" s="29"/>
      <c r="E69" s="29"/>
      <c r="F69" s="29"/>
      <c r="G69" s="29"/>
    </row>
  </sheetData>
  <mergeCells count="11">
    <mergeCell ref="B67:G67"/>
    <mergeCell ref="A25:G25"/>
    <mergeCell ref="A1:G1"/>
    <mergeCell ref="B64:G64"/>
    <mergeCell ref="B65:G65"/>
    <mergeCell ref="B66:G66"/>
    <mergeCell ref="A3:A4"/>
    <mergeCell ref="B3:D3"/>
    <mergeCell ref="E3:E4"/>
    <mergeCell ref="F3:G3"/>
    <mergeCell ref="A5:G5"/>
  </mergeCells>
  <conditionalFormatting sqref="F6:G23 B60:E60 F26:G59">
    <cfRule type="expression" priority="114" dxfId="0">
      <formula>$C6="alternativní"</formula>
    </cfRule>
  </conditionalFormatting>
  <conditionalFormatting sqref="B24:G24">
    <cfRule type="expression" priority="76" dxfId="0">
      <formula>$C24="alternativní"</formula>
    </cfRule>
  </conditionalFormatting>
  <conditionalFormatting sqref="E19:E21 B11:C11 C10 B12:B13 B18:B21 E10:E11 D12:E13">
    <cfRule type="expression" priority="70" dxfId="0">
      <formula>$C10="alternativní"</formula>
    </cfRule>
  </conditionalFormatting>
  <conditionalFormatting sqref="E14:E16">
    <cfRule type="expression" priority="69" dxfId="0">
      <formula>$C14="alternativní"</formula>
    </cfRule>
  </conditionalFormatting>
  <conditionalFormatting sqref="E18">
    <cfRule type="expression" priority="68" dxfId="0">
      <formula>$C18="alternativní"</formula>
    </cfRule>
  </conditionalFormatting>
  <conditionalFormatting sqref="C6:C9">
    <cfRule type="expression" priority="65" dxfId="0">
      <formula>$C6="alternativní"</formula>
    </cfRule>
  </conditionalFormatting>
  <conditionalFormatting sqref="B6:B9">
    <cfRule type="expression" priority="67" dxfId="0">
      <formula>$C6="alternativní"</formula>
    </cfRule>
  </conditionalFormatting>
  <conditionalFormatting sqref="D15:D16 D6:E9">
    <cfRule type="expression" priority="66" dxfId="0">
      <formula>$C6="alternativní"</formula>
    </cfRule>
  </conditionalFormatting>
  <conditionalFormatting sqref="C14:C17">
    <cfRule type="expression" priority="64" dxfId="0">
      <formula>$C14="alternativní"</formula>
    </cfRule>
  </conditionalFormatting>
  <conditionalFormatting sqref="E17">
    <cfRule type="expression" priority="63" dxfId="0">
      <formula>$C17="alternativní"</formula>
    </cfRule>
  </conditionalFormatting>
  <conditionalFormatting sqref="D17">
    <cfRule type="expression" priority="62" dxfId="0">
      <formula>$C17="alternativní"</formula>
    </cfRule>
  </conditionalFormatting>
  <conditionalFormatting sqref="C23">
    <cfRule type="expression" priority="61" dxfId="0">
      <formula>$C23="alternativní"</formula>
    </cfRule>
  </conditionalFormatting>
  <conditionalFormatting sqref="C12:C13">
    <cfRule type="expression" priority="60" dxfId="0">
      <formula>$C12="alternativní"</formula>
    </cfRule>
  </conditionalFormatting>
  <conditionalFormatting sqref="D18:D21">
    <cfRule type="expression" priority="54" dxfId="17">
      <formula>$D18="99"</formula>
    </cfRule>
    <cfRule type="expression" priority="55" dxfId="15">
      <formula>$D18="TM"</formula>
    </cfRule>
    <cfRule type="expression" priority="56" dxfId="15">
      <formula>$D18="su"</formula>
    </cfRule>
    <cfRule type="expression" priority="57" dxfId="14">
      <formula>$D18="p"</formula>
    </cfRule>
    <cfRule type="expression" priority="58" dxfId="13">
      <formula>$D18="c"</formula>
    </cfRule>
    <cfRule type="expression" priority="59" dxfId="12">
      <formula>$D18="čb"</formula>
    </cfRule>
  </conditionalFormatting>
  <conditionalFormatting sqref="C18:C20">
    <cfRule type="expression" priority="53" dxfId="0">
      <formula>$C18="alternativní"</formula>
    </cfRule>
  </conditionalFormatting>
  <conditionalFormatting sqref="B14:B17">
    <cfRule type="expression" priority="52" dxfId="0">
      <formula>$C14="alternativní"</formula>
    </cfRule>
  </conditionalFormatting>
  <conditionalFormatting sqref="D14">
    <cfRule type="expression" priority="51" dxfId="0">
      <formula>$C14="alternativní"</formula>
    </cfRule>
  </conditionalFormatting>
  <conditionalFormatting sqref="B10">
    <cfRule type="expression" priority="50" dxfId="0">
      <formula>$C10="alternativní"</formula>
    </cfRule>
  </conditionalFormatting>
  <conditionalFormatting sqref="C21:C22">
    <cfRule type="expression" priority="49" dxfId="0">
      <formula>$C21="alternativní"</formula>
    </cfRule>
  </conditionalFormatting>
  <conditionalFormatting sqref="D10">
    <cfRule type="expression" priority="48" dxfId="0">
      <formula>$C10="alternativní"</formula>
    </cfRule>
  </conditionalFormatting>
  <conditionalFormatting sqref="D47:E48">
    <cfRule type="expression" priority="9" dxfId="0">
      <formula>$C47="alternativní"</formula>
    </cfRule>
  </conditionalFormatting>
  <conditionalFormatting sqref="C49:C50">
    <cfRule type="expression" priority="25" dxfId="0">
      <formula>$C49="alternativní"</formula>
    </cfRule>
  </conditionalFormatting>
  <conditionalFormatting sqref="D49">
    <cfRule type="expression" priority="24" dxfId="0">
      <formula>$C49="alternativní"</formula>
    </cfRule>
  </conditionalFormatting>
  <conditionalFormatting sqref="B42">
    <cfRule type="expression" priority="23" dxfId="0">
      <formula>$C42="alternativní"</formula>
    </cfRule>
  </conditionalFormatting>
  <conditionalFormatting sqref="C43:C46">
    <cfRule type="expression" priority="16" dxfId="0">
      <formula>$C43="alternativní"</formula>
    </cfRule>
  </conditionalFormatting>
  <conditionalFormatting sqref="B41">
    <cfRule type="expression" priority="8" dxfId="0">
      <formula>$C41="alternativní"</formula>
    </cfRule>
  </conditionalFormatting>
  <conditionalFormatting sqref="D41">
    <cfRule type="expression" priority="6" dxfId="0">
      <formula>$C41="alternativní"</formula>
    </cfRule>
  </conditionalFormatting>
  <conditionalFormatting sqref="E41">
    <cfRule type="expression" priority="7" dxfId="0">
      <formula>$C41="alternativní"</formula>
    </cfRule>
  </conditionalFormatting>
  <conditionalFormatting sqref="C41">
    <cfRule type="expression" priority="5" dxfId="0">
      <formula>$C41="alternativní"</formula>
    </cfRule>
  </conditionalFormatting>
  <conditionalFormatting sqref="B59">
    <cfRule type="expression" priority="2" dxfId="0">
      <formula>$C59="alternativní"</formula>
    </cfRule>
  </conditionalFormatting>
  <conditionalFormatting sqref="D58">
    <cfRule type="expression" priority="4" dxfId="0">
      <formula>$C58="alternativní"</formula>
    </cfRule>
  </conditionalFormatting>
  <conditionalFormatting sqref="C51:C58">
    <cfRule type="expression" priority="3" dxfId="0">
      <formula>$C51="alternativní"</formula>
    </cfRule>
  </conditionalFormatting>
  <conditionalFormatting sqref="C30">
    <cfRule type="expression" priority="1" dxfId="0">
      <formula>$C30="alternativní"</formula>
    </cfRule>
  </conditionalFormatting>
  <conditionalFormatting sqref="D57:E57 E58 C27:E27 B30 D35:E38 B40:E40 C31:C38 D30:E30 C28:C29 B52:B58">
    <cfRule type="expression" priority="47" dxfId="0">
      <formula>$C27="alternativní"</formula>
    </cfRule>
  </conditionalFormatting>
  <conditionalFormatting sqref="C59">
    <cfRule type="expression" priority="46" dxfId="0">
      <formula>$C59="alternativní"</formula>
    </cfRule>
  </conditionalFormatting>
  <conditionalFormatting sqref="D59">
    <cfRule type="expression" priority="45" dxfId="0">
      <formula>$C59="alternativní"</formula>
    </cfRule>
  </conditionalFormatting>
  <conditionalFormatting sqref="E51:E56">
    <cfRule type="expression" priority="44" dxfId="0">
      <formula>$C51="alternativní"</formula>
    </cfRule>
  </conditionalFormatting>
  <conditionalFormatting sqref="B51">
    <cfRule type="expression" priority="43" dxfId="0">
      <formula>$C51="alternativní"</formula>
    </cfRule>
  </conditionalFormatting>
  <conditionalFormatting sqref="D51:D56">
    <cfRule type="expression" priority="42" dxfId="0">
      <formula>$C51="alternativní"</formula>
    </cfRule>
  </conditionalFormatting>
  <conditionalFormatting sqref="D39:E39">
    <cfRule type="expression" priority="41" dxfId="0">
      <formula>$C39="alternativní"</formula>
    </cfRule>
  </conditionalFormatting>
  <conditionalFormatting sqref="B39">
    <cfRule type="expression" priority="35" dxfId="17">
      <formula>$C39="99"</formula>
    </cfRule>
    <cfRule type="expression" priority="36" dxfId="15">
      <formula>$C39="TM"</formula>
    </cfRule>
    <cfRule type="expression" priority="37" dxfId="15">
      <formula>$C39="su"</formula>
    </cfRule>
    <cfRule type="expression" priority="38" dxfId="14">
      <formula>$C39="p"</formula>
    </cfRule>
    <cfRule type="expression" priority="39" dxfId="13">
      <formula>$C39="c"</formula>
    </cfRule>
    <cfRule type="expression" priority="40" dxfId="12">
      <formula>$C39="čb"</formula>
    </cfRule>
  </conditionalFormatting>
  <conditionalFormatting sqref="B50 D50:E50 E49">
    <cfRule type="expression" priority="34" dxfId="0">
      <formula>$C49="alternativní"</formula>
    </cfRule>
  </conditionalFormatting>
  <conditionalFormatting sqref="B49">
    <cfRule type="expression" priority="33" dxfId="0">
      <formula>$C49="alternativní"</formula>
    </cfRule>
  </conditionalFormatting>
  <conditionalFormatting sqref="C39">
    <cfRule type="expression" priority="32" dxfId="0">
      <formula>$C39="alternativní"</formula>
    </cfRule>
  </conditionalFormatting>
  <conditionalFormatting sqref="D30">
    <cfRule type="expression" priority="26" dxfId="17">
      <formula>$D30="99"</formula>
    </cfRule>
    <cfRule type="expression" priority="27" dxfId="15">
      <formula>$D30="TM"</formula>
    </cfRule>
    <cfRule type="expression" priority="28" dxfId="15">
      <formula>$D30="su"</formula>
    </cfRule>
    <cfRule type="expression" priority="29" dxfId="14">
      <formula>$D30="p"</formula>
    </cfRule>
    <cfRule type="expression" priority="30" dxfId="13">
      <formula>$D30="c"</formula>
    </cfRule>
    <cfRule type="expression" priority="31" dxfId="12">
      <formula>$D30="čb"</formula>
    </cfRule>
  </conditionalFormatting>
  <conditionalFormatting sqref="D42:E42">
    <cfRule type="expression" priority="21" dxfId="0">
      <formula>$C42="alternativní"</formula>
    </cfRule>
  </conditionalFormatting>
  <conditionalFormatting sqref="C42">
    <cfRule type="expression" priority="22" dxfId="0">
      <formula>$C42="alternativní"</formula>
    </cfRule>
  </conditionalFormatting>
  <conditionalFormatting sqref="E26">
    <cfRule type="expression" priority="15" dxfId="0">
      <formula>$C26="alternativní"</formula>
    </cfRule>
  </conditionalFormatting>
  <conditionalFormatting sqref="E45:E46">
    <cfRule type="expression" priority="20" dxfId="0">
      <formula>$C45="alternativní"</formula>
    </cfRule>
  </conditionalFormatting>
  <conditionalFormatting sqref="D43:D46">
    <cfRule type="expression" priority="17" dxfId="0">
      <formula>$C43="alternativní"</formula>
    </cfRule>
  </conditionalFormatting>
  <conditionalFormatting sqref="B43:B46">
    <cfRule type="expression" priority="19" dxfId="0">
      <formula>$C43="alternativní"</formula>
    </cfRule>
  </conditionalFormatting>
  <conditionalFormatting sqref="E43:E44">
    <cfRule type="expression" priority="18" dxfId="0">
      <formula>$C43="alternativní"</formula>
    </cfRule>
  </conditionalFormatting>
  <conditionalFormatting sqref="C26">
    <cfRule type="expression" priority="12" dxfId="0">
      <formula>$C26="alternativní"</formula>
    </cfRule>
  </conditionalFormatting>
  <conditionalFormatting sqref="B26">
    <cfRule type="expression" priority="14" dxfId="0">
      <formula>$C26="alternativní"</formula>
    </cfRule>
  </conditionalFormatting>
  <conditionalFormatting sqref="D26">
    <cfRule type="expression" priority="13" dxfId="0">
      <formula>$C26="alternativní"</formula>
    </cfRule>
  </conditionalFormatting>
  <conditionalFormatting sqref="B47:B48">
    <cfRule type="expression" priority="11" dxfId="0">
      <formula>$C47="alternativní"</formula>
    </cfRule>
  </conditionalFormatting>
  <conditionalFormatting sqref="C47:C48">
    <cfRule type="expression" priority="10" dxfId="0">
      <formula>$C47="alternativní"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51" sqref="A51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2018-03-21T06:27:36Z</cp:lastPrinted>
  <dcterms:created xsi:type="dcterms:W3CDTF">2017-11-10T11:52:36Z</dcterms:created>
  <dcterms:modified xsi:type="dcterms:W3CDTF">2018-03-21T07:41:23Z</dcterms:modified>
  <cp:category/>
  <cp:version/>
  <cp:contentType/>
  <cp:contentStatus/>
</cp:coreProperties>
</file>