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KACDE/Sdilene dokumenty/Soutěž/"/>
    </mc:Choice>
  </mc:AlternateContent>
  <xr:revisionPtr revIDLastSave="0" documentId="8_{2762621A-6BF0-4A7B-BC21-B0A29E1BE685}" xr6:coauthVersionLast="47" xr6:coauthVersionMax="47" xr10:uidLastSave="{00000000-0000-0000-0000-000000000000}"/>
  <bookViews>
    <workbookView xWindow="-120" yWindow="-120" windowWidth="38640" windowHeight="21120" firstSheet="3" activeTab="3" xr2:uid="{D067A3C2-D9E7-45DB-910D-E72EB196E225}"/>
  </bookViews>
  <sheets>
    <sheet name="Instrukce" sheetId="1" r:id="rId1"/>
    <sheet name="HK1" sheetId="2" r:id="rId2"/>
    <sheet name="HK2a" sheetId="4" r:id="rId3"/>
    <sheet name="HK2b" sheetId="5" r:id="rId4"/>
    <sheet name="číselník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  <c r="F3" i="2"/>
  <c r="F7" i="2" s="1"/>
  <c r="E24" i="5"/>
  <c r="E4" i="5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5" i="5" l="1"/>
  <c r="E20" i="4"/>
</calcChain>
</file>

<file path=xl/sharedStrings.xml><?xml version="1.0" encoding="utf-8"?>
<sst xmlns="http://schemas.openxmlformats.org/spreadsheetml/2006/main" count="112" uniqueCount="74">
  <si>
    <t>Doplňujte pouze žlutá pole, jiná pole neměňte. Všechna žlutá pole musí být vyplněná. Ostatní pole (t.j. nezvýrazněná žlutě) nesmí být změněna. Ceny do HK1 uvádějte bez DPH</t>
  </si>
  <si>
    <t>Hodnotící kritérium 1: Nabídková cena v Kč bez DPH</t>
  </si>
  <si>
    <t>CDE - KA Biocentrum</t>
  </si>
  <si>
    <t>okamžik fakturace</t>
  </si>
  <si>
    <t>m.j.</t>
  </si>
  <si>
    <t>počet m.j.</t>
  </si>
  <si>
    <t>Kč/m.j.</t>
  </si>
  <si>
    <t>cena bez DPH v Kč</t>
  </si>
  <si>
    <t>Poskytnutí plně funkčního Společného Datového Prostředí (CDE) jako služby (vč. zajištění licencí, serverové kapacity atd.) na 36 měsíců podle zadávací dokumentace.</t>
  </si>
  <si>
    <t>Po uplynutí každého kvartálu (3měsíců) po dobu poskytování služby</t>
  </si>
  <si>
    <t>měsíc</t>
  </si>
  <si>
    <t>Školení podle zadávací dokumentace</t>
  </si>
  <si>
    <t>Po provedení jednotlivého školení</t>
  </si>
  <si>
    <t>hod</t>
  </si>
  <si>
    <t>Služby programátora podle zadávací dokumentace</t>
  </si>
  <si>
    <t>Na konci každého měsíce, ve kterém byly poskytnuty</t>
  </si>
  <si>
    <t>Udržovací licence (přístup k datům bez možnosti jejich změny) podle zadávací dokumentace na dobu 10ti let</t>
  </si>
  <si>
    <t>Na konci každého pololetí</t>
  </si>
  <si>
    <t>6 měs.</t>
  </si>
  <si>
    <t>Nabídková cena bez DPH</t>
  </si>
  <si>
    <t>Hodnotící kritérium 2a: funkcionality CDE - obecně (bez rozlišení platformy)</t>
  </si>
  <si>
    <t>Oblast</t>
  </si>
  <si>
    <t>Funkcionalita</t>
  </si>
  <si>
    <t>odpověď
ANO/NE</t>
  </si>
  <si>
    <t>hodnota funkcionality</t>
  </si>
  <si>
    <t xml:space="preserve"> nabízené řešení</t>
  </si>
  <si>
    <t>Mobilní aplikace a podpora Virtual/Augmented/Mixed reality</t>
  </si>
  <si>
    <t>Podporuje CDE zobrazení modelů v rozšíření realitě (AR / augmented reality)?</t>
  </si>
  <si>
    <t>Umožňuje mobilní řešení (tzn. mobilní aplikace nebo webová responsibilní aplikace) přímo pořizování videí a fotografií?</t>
  </si>
  <si>
    <t>Práce s výkresy a dokumenty</t>
  </si>
  <si>
    <t>CDE podporuje zobrazení výkresů ve formátu *.dwg (bez nutnosti stažení)?</t>
  </si>
  <si>
    <t>Podporuje CDE porovnání verzí souborů ve formátu *.pdf?</t>
  </si>
  <si>
    <t>Umožňuje CDE fulltextové vyhledávání?</t>
  </si>
  <si>
    <t>Umožňuje CDE vkládání komentářů (revizní obláčky a texty) do výkresů *.dwg nebo *.dgn?</t>
  </si>
  <si>
    <t>Práce se zobrazeným modelem</t>
  </si>
  <si>
    <t>Podporuje CDE detekci kolizí mezi více modely ve formátu*.ifc?</t>
  </si>
  <si>
    <t>Umožňuje CDE porovnání jednotlivých verzí modelu BIM mezi sebou (se zvýrazněnými rozdíly)?</t>
  </si>
  <si>
    <t>Základní funkce, bezpečnost a správa</t>
  </si>
  <si>
    <t>Má poskytovatel zaveden nástroj na sledování a vyhodnocování kybernetických bezpečnostních událostí a umožní zpřístupnění vzdáleně všech událostí týkajících se konkrétního zákazníka zákazníkovi, bez zbytečného prodlení po vzniku události?</t>
  </si>
  <si>
    <t>Umožňuje CDE použití vícefaktorového zabezpečení (MFA) při přihlášení do CDE?</t>
  </si>
  <si>
    <t>Umožňuje CDE zobrazení mračna bodů s tím, že umí zpracovat (převést nebo přímo otevřít) mračna bodů v otevřeném formátu (např. E57)?</t>
  </si>
  <si>
    <t>Umožňuje CDE efektivní využití časosběrných 360st. snímků dokumentujících průběh výstavby? – tzn. Určení snímkovací lokace snímkování, rovnání snímků ze stejné lokace ale v různých časech, případně porovnání snímků s modelem (viz např. Holobuilder)?</t>
  </si>
  <si>
    <t>Umožňuje CDE výměnu BCF dat online, tedy nikoliv cestou exportu/importu souborů BCF. Více viz popis na: https://github.com/buildingSMART/BCF-API</t>
  </si>
  <si>
    <t>Lze CDE integrovat s MS SOO Objednatele pro autentizaci interních zaměstnanců?</t>
  </si>
  <si>
    <t>Podporuje CDE formát *.BCF (export a import)?</t>
  </si>
  <si>
    <t>Otevřenost API, integrace</t>
  </si>
  <si>
    <t>Je CDE integrováno do Solibri Office.</t>
  </si>
  <si>
    <t>Celkem</t>
  </si>
  <si>
    <t>Hodnotící kritérium 2b: funkcionality CDE - webová aplikace</t>
  </si>
  <si>
    <t>Infrastruktura</t>
  </si>
  <si>
    <t>Podporuje CDE zobrazení modelu ve formátu *.ifc v národních souřadnicových systémech (např. polohový S-JTSK a výškový Bpv) (bez nutnosti stažení)?</t>
  </si>
  <si>
    <t xml:space="preserve">Podporuje CDE zobrazení výkresů ve formátu *.dgn v národních souřadnicových systémech (např. polohový S-JTSK a výškový Bpv) (bez nutnosti stažení)?	</t>
  </si>
  <si>
    <t>Podporuje CDE zobrazení výkresů ve formátu *.dwg v národních souřadnicových systémech (např. polohový S-JTSK a výškový Bpv) (bez nutnosti stažení)?</t>
  </si>
  <si>
    <t>Umožňuje CDE vytvářet vazby úkolů ke konkrétnímu prvku nebo umístění na 2D výkrese (např. DWG, PDF, apod.)?</t>
  </si>
  <si>
    <t>Umožňuje CDE vytvářet vazby dokumentů ke konkrétnímu prvku nebo umístění na 2D výkrese (např. DWG, PDF, apod.)?</t>
  </si>
  <si>
    <t>Lze řezy vytvářet jako roviny paralelní k libovolné ploše (polygonu) prvku v modelu?</t>
  </si>
  <si>
    <t>Podporuje CDE nastavení průhlednosti prvků modelu?</t>
  </si>
  <si>
    <t>Podporuje CDE řezy modelem ve formátu *.ifc?</t>
  </si>
  <si>
    <t>Umožňuje CDE filtrování (vyhledávání) prvků v modelu podle atributů (parametrů)?</t>
  </si>
  <si>
    <t>Umožňuje CDE uživateli zobrazit současně více modelů (zobrazení federated modelu) ve formátu *.ifc?</t>
  </si>
  <si>
    <t>Umožňuje CDE vkládání komentářů (revizní obláčky a texty) do modelu?</t>
  </si>
  <si>
    <t>Umožňuje CDE přidávat nebo editovat IFC vlastnosti a skupiny vlastností vč. zápisu do IFC modelu (koncept 'Property Sets')?</t>
  </si>
  <si>
    <t>Umožňuje CDE probarvit prvky modelu dle přednastaveného pravidla (např. hodnoty doby požární odolnosti)?</t>
  </si>
  <si>
    <t>CDE umožňuje současné zobrazení modelu a 2D výkresů?</t>
  </si>
  <si>
    <t>Umožňuje CDE zobrazení vazeb prvků na skupinu/systém/zónu (koncept 'Group Assignment')?
 Více viz: 
https://standards.buildingsmart.org/IFC/RELEASE/IFC4/ADD2_TC1/HTML/link/group-assignment.htm</t>
  </si>
  <si>
    <t>Umožňuje CDE zobrazení prvků podle projektového typu (koncept 'Object Typing')?
 Více viz:  https://standards.buildingsmart.org/IFC/RELEASE/IFC4/ADD2_TC1/HTML/schema/templates/object-typing.htm</t>
  </si>
  <si>
    <t>Umožňuje CDE zobrazení prvků ve struktuře klasifikací obsažených v IFC modelu (koncept 'Classification')?
Více viz:  https://standards.buildingsmart.org/IFC/RELEASE/IFC4/ADD2_TC1/HTML/link/classification.htm</t>
  </si>
  <si>
    <t>Umožňuje CDE zobrazení prvků podle vrstvy (pomocí datové třídy IfcPresentationLayerAssignment)?
Více viz: 
https://standards.buildingsmart.org/IFC/RELEASE/IFC4/ADD2_TC1/HTML/link/ifcpresentationlayerassignment.htm</t>
  </si>
  <si>
    <t>Umožňuje CDE vkládání dalších informací k souborům, tzv. metadata?</t>
  </si>
  <si>
    <t>Podporuje CDE uživatelsky nastavená workflow pro dokumenty?</t>
  </si>
  <si>
    <t>Podporuje CDE práci s mračny bodů v národních souřadnicových systémech (např. polohový S-JTSK a výškový Bpv) včetně podpory technologie EDL (Eye-Dome-Lighting)?</t>
  </si>
  <si>
    <t>odpověď ANO/NE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</si>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</sst>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/>
    <xf numFmtId="3" fontId="5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5" tint="0.79998168889431442"/>
        </top>
        <bottom style="thin">
          <color theme="5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fill>
        <patternFill patternType="solid">
          <fgColor theme="5" tint="0.39997558519241921"/>
          <bgColor theme="5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5" tint="0.39997558519241921"/>
        </top>
        <bottom style="thin">
          <color theme="5" tint="0.79998168889431442"/>
        </bottom>
      </border>
    </dxf>
    <dxf>
      <alignment horizontal="general" vertical="bottom" textRotation="0" wrapText="1" indent="0" justifyLastLine="0" shrinkToFit="0" readingOrder="0"/>
    </dxf>
    <dxf>
      <border outline="0">
        <right style="thin">
          <color indexed="64"/>
        </right>
      </border>
    </dxf>
    <dxf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border diagonalUp="0" diagonalDown="0" outline="0">
        <left/>
        <right/>
        <top/>
        <bottom/>
      </border>
    </dxf>
    <dxf>
      <font>
        <sz val="11"/>
        <color auto="1"/>
        <name val="Calibri"/>
        <family val="2"/>
        <charset val="238"/>
        <scheme val="none"/>
      </font>
      <alignment horizontal="justify" vertical="center" textRotation="0" wrapText="0" indent="0" justifyLastLine="0" shrinkToFit="0" readingOrder="0"/>
    </dxf>
    <dxf>
      <border>
        <left/>
        <right/>
        <top/>
        <bottom/>
      </border>
    </dxf>
    <dxf>
      <font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1A03929-905D-4913-AD54-4BDF37A9B61D}" name="tab_HK1" displayName="tab_HK1" ref="A2:F7" totalsRowCount="1" headerRowDxfId="41" dataDxfId="40" tableBorderDxfId="39">
  <autoFilter ref="A2:F6" xr:uid="{21A03929-905D-4913-AD54-4BDF37A9B61D}"/>
  <tableColumns count="6">
    <tableColumn id="1" xr3:uid="{4BB14F64-2C28-4602-B426-0A48D4D9C31F}" name="CDE - KA Biocentrum" totalsRowLabel="Nabídková cena bez DPH" dataDxfId="38"/>
    <tableColumn id="2" xr3:uid="{EF1AB4E4-2A92-4FEA-A524-9A98E8F1295A}" name="okamžik fakturace" dataDxfId="36" totalsRowDxfId="37"/>
    <tableColumn id="3" xr3:uid="{A8904175-EB21-4EF3-9F1F-80B941F4CCB9}" name="m.j." dataDxfId="34" totalsRowDxfId="35"/>
    <tableColumn id="4" xr3:uid="{1B69F6E8-46BB-41D0-A225-B46F095B7536}" name="počet m.j." dataDxfId="32" totalsRowDxfId="33"/>
    <tableColumn id="5" xr3:uid="{FFC93060-9999-44B1-B770-37AB620D8DAD}" name="Kč/m.j." dataDxfId="30" totalsRowDxfId="31"/>
    <tableColumn id="6" xr3:uid="{182CE51E-7AD2-43F6-97A4-7A737083E3EE}" name="cena bez DPH v Kč" totalsRowFunction="custom" dataDxfId="28" totalsRowDxfId="29">
      <calculatedColumnFormula>D3*E3</calculatedColumnFormula>
      <totalsRowFormula>SUBTOTAL(109,F3:F6)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3B46AE-83AD-4F27-A5E7-09255F6CA986}" name="tab_HK2a" displayName="tab_HK2a" ref="A3:E20" totalsRowCount="1" headerRowDxfId="27" dataDxfId="26" headerRowBorderDxfId="24" tableBorderDxfId="25" totalsRowBorderDxfId="23">
  <autoFilter ref="A3:E19" xr:uid="{D63B46AE-83AD-4F27-A5E7-09255F6CA986}"/>
  <tableColumns count="5">
    <tableColumn id="1" xr3:uid="{07931111-E924-413C-A6CB-19D0D11B61F0}" name="Oblast" totalsRowLabel="Celkem" dataDxfId="21" totalsRowDxfId="22"/>
    <tableColumn id="2" xr3:uid="{32ECFD46-CA94-4220-A0FD-B4CA8E86E5B2}" name="Funkcionalita" dataDxfId="19" totalsRowDxfId="20"/>
    <tableColumn id="3" xr3:uid="{C8A3DE65-1C3F-4921-A58E-0EBFDE82B07B}" name="odpověď_x000a_ANO/NE" dataDxfId="17" totalsRowDxfId="18"/>
    <tableColumn id="4" xr3:uid="{A51A7B48-3F23-42F0-938C-081707CC6383}" name="hodnota funkcionality" dataDxfId="15" totalsRowDxfId="16"/>
    <tableColumn id="5" xr3:uid="{8FFA17B2-0DC6-41C6-BC77-1B4A7628367C}" name=" nabízené řešení" totalsRowFunction="sum" dataDxfId="13" totalsRowDxfId="14">
      <calculatedColumnFormula>IF(HK2b!C24="ANO",HK2b!D24,0)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D588BE-1118-4009-B151-750812D5984E}" name="tab_HK2b" displayName="tab_HK2b" ref="A3:E25" totalsRowCount="1" headerRowDxfId="12" dataDxfId="11" tableBorderDxfId="10">
  <autoFilter ref="A3:E24" xr:uid="{38D588BE-1118-4009-B151-750812D5984E}"/>
  <tableColumns count="5">
    <tableColumn id="1" xr3:uid="{1A558952-2ED3-455B-87C0-1C018151D0D5}" name="Oblast" totalsRowLabel="Celkem" dataDxfId="8" totalsRowDxfId="9"/>
    <tableColumn id="2" xr3:uid="{AC322BC8-3128-4131-A1D9-74E8F42A80A0}" name="Funkcionalita" dataDxfId="6" totalsRowDxfId="7"/>
    <tableColumn id="3" xr3:uid="{8515B915-EF3A-4E6F-B462-66CB3F3487F7}" name="odpověď_x000a_ANO/NE" dataDxfId="4" totalsRowDxfId="5"/>
    <tableColumn id="4" xr3:uid="{99256EF0-ADCC-4D81-95E2-3D62679FAFA9}" name="hodnota funkcionality" dataDxfId="2" totalsRowDxfId="3"/>
    <tableColumn id="5" xr3:uid="{1819A7DC-541B-4B07-8DB7-AA0A6E037187}" name=" nabízené řešení" totalsRowFunction="sum" dataDxfId="0" totalsRowDxfId="1">
      <calculatedColumnFormula>IF(C4="ANO",D4,0)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9EA695-D6ED-4BC6-8E79-0D3C6A1956D4}" name="Tabulka1" displayName="Tabulka1" ref="A1:A3" totalsRowShown="0">
  <autoFilter ref="A1:A3" xr:uid="{D99EA695-D6ED-4BC6-8E79-0D3C6A1956D4}"/>
  <tableColumns count="1">
    <tableColumn id="1" xr3:uid="{BE98CD73-377D-4619-A975-A7BC622294DC}" name="odpověď ANO/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FF5F-A4EA-4200-848B-2878AA481B2F}">
  <dimension ref="A1"/>
  <sheetViews>
    <sheetView zoomScale="115" zoomScaleNormal="115" workbookViewId="0">
      <selection activeCell="D11" sqref="D11"/>
    </sheetView>
  </sheetViews>
  <sheetFormatPr defaultRowHeight="15"/>
  <cols>
    <col min="1" max="1" width="43.7109375" customWidth="1"/>
  </cols>
  <sheetData>
    <row r="1" spans="1:1">
      <c r="A1" t="s">
        <v>0</v>
      </c>
    </row>
  </sheetData>
  <sheetProtection algorithmName="SHA-512" hashValue="Bimo5yPGBxklLyoGzOAzHg0ck/82uDbP4C4CIlsY+AgoLjxv4JIt9kcU0VBPlcuFWp6OPDmgPwxZZl8OOn+nOg==" saltValue="7b8XsaVRsP7G4j1vrkSVPw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8D5F-40BB-4DCF-9FAE-3FDE542B7CCE}">
  <dimension ref="A1:F7"/>
  <sheetViews>
    <sheetView zoomScale="115" zoomScaleNormal="115" workbookViewId="0">
      <selection activeCell="A9" sqref="A9"/>
    </sheetView>
  </sheetViews>
  <sheetFormatPr defaultRowHeight="15"/>
  <cols>
    <col min="1" max="1" width="88.140625" customWidth="1"/>
    <col min="2" max="2" width="32.5703125" customWidth="1"/>
    <col min="4" max="4" width="11.42578125" bestFit="1" customWidth="1"/>
    <col min="5" max="5" width="11" customWidth="1"/>
    <col min="6" max="6" width="16.7109375" customWidth="1"/>
  </cols>
  <sheetData>
    <row r="1" spans="1:6">
      <c r="A1" s="35" t="s">
        <v>1</v>
      </c>
      <c r="B1" s="35"/>
      <c r="C1" s="35"/>
      <c r="D1" s="35"/>
      <c r="E1" s="35"/>
      <c r="F1" s="35"/>
    </row>
    <row r="2" spans="1:6" ht="16.5" customHeight="1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</row>
    <row r="3" spans="1:6" ht="45.75">
      <c r="A3" s="23" t="s">
        <v>8</v>
      </c>
      <c r="B3" s="24" t="s">
        <v>9</v>
      </c>
      <c r="C3" s="25" t="s">
        <v>10</v>
      </c>
      <c r="D3" s="26">
        <v>36</v>
      </c>
      <c r="E3" s="27"/>
      <c r="F3" s="28">
        <f>D3*E3</f>
        <v>0</v>
      </c>
    </row>
    <row r="4" spans="1:6">
      <c r="A4" s="23" t="s">
        <v>11</v>
      </c>
      <c r="B4" s="24" t="s">
        <v>12</v>
      </c>
      <c r="C4" s="25" t="s">
        <v>13</v>
      </c>
      <c r="D4" s="29">
        <v>30</v>
      </c>
      <c r="E4" s="27"/>
      <c r="F4" s="28">
        <f>D4*E4</f>
        <v>0</v>
      </c>
    </row>
    <row r="5" spans="1:6" ht="30.75">
      <c r="A5" s="23" t="s">
        <v>14</v>
      </c>
      <c r="B5" s="24" t="s">
        <v>15</v>
      </c>
      <c r="C5" s="25" t="s">
        <v>13</v>
      </c>
      <c r="D5" s="30">
        <v>100</v>
      </c>
      <c r="E5" s="31"/>
      <c r="F5" s="28">
        <f>D5*E5</f>
        <v>0</v>
      </c>
    </row>
    <row r="6" spans="1:6" ht="30.75">
      <c r="A6" s="24" t="s">
        <v>16</v>
      </c>
      <c r="B6" s="32" t="s">
        <v>17</v>
      </c>
      <c r="C6" s="25" t="s">
        <v>18</v>
      </c>
      <c r="D6" s="29">
        <v>20</v>
      </c>
      <c r="E6" s="27"/>
      <c r="F6" s="28">
        <f>D6*E6</f>
        <v>0</v>
      </c>
    </row>
    <row r="7" spans="1:6">
      <c r="A7" t="s">
        <v>19</v>
      </c>
      <c r="B7" s="33"/>
      <c r="C7" s="25"/>
      <c r="D7" s="30"/>
      <c r="E7" s="30"/>
      <c r="F7" s="34">
        <f>SUBTOTAL(109,F3:F6)</f>
        <v>0</v>
      </c>
    </row>
  </sheetData>
  <sheetProtection algorithmName="SHA-512" hashValue="2sdyjfHI4do79c5A2P7L9AAVVbS/MdGJWYbXtHvIhlEo/sPfDFyFv045CZXdYW2bv8ZGLv9CXVIuzb8vwJ/AEg==" saltValue="fNS+oQyiph9wMsxAT/Pt4A==" spinCount="100000" sheet="1" objects="1" scenarios="1"/>
  <protectedRanges>
    <protectedRange sqref="E3:E6" name="tab HK1 vyplnit"/>
  </protectedRanges>
  <mergeCells count="1">
    <mergeCell ref="A1:F1"/>
  </mergeCell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3F93-008F-4895-9EA6-A25294F31959}">
  <dimension ref="A1:J45"/>
  <sheetViews>
    <sheetView zoomScale="85" zoomScaleNormal="85" workbookViewId="0">
      <selection activeCell="E4" sqref="E4"/>
    </sheetView>
  </sheetViews>
  <sheetFormatPr defaultRowHeight="15"/>
  <cols>
    <col min="1" max="1" width="60.5703125" customWidth="1"/>
    <col min="2" max="2" width="100.7109375" customWidth="1"/>
  </cols>
  <sheetData>
    <row r="1" spans="1:10">
      <c r="A1" s="35" t="s">
        <v>20</v>
      </c>
      <c r="B1" s="35"/>
      <c r="C1" s="35"/>
      <c r="D1" s="35"/>
    </row>
    <row r="3" spans="1:10" ht="68.45" customHeight="1">
      <c r="A3" s="11" t="s">
        <v>21</v>
      </c>
      <c r="B3" s="12" t="s">
        <v>22</v>
      </c>
      <c r="C3" s="14" t="s">
        <v>23</v>
      </c>
      <c r="D3" s="14" t="s">
        <v>24</v>
      </c>
      <c r="E3" s="15" t="s">
        <v>25</v>
      </c>
      <c r="F3" s="8"/>
      <c r="G3" s="8"/>
      <c r="H3" s="8"/>
      <c r="I3" s="8"/>
      <c r="J3" s="8"/>
    </row>
    <row r="4" spans="1:10">
      <c r="A4" s="13" t="s">
        <v>26</v>
      </c>
      <c r="B4" s="13" t="s">
        <v>27</v>
      </c>
      <c r="C4" s="5"/>
      <c r="D4" s="17">
        <v>5</v>
      </c>
      <c r="E4" s="3">
        <f t="shared" ref="E4:E19" si="0">IF(C4="ANO",D4,0)</f>
        <v>0</v>
      </c>
      <c r="F4" s="8"/>
      <c r="G4" s="8"/>
      <c r="H4" s="8"/>
      <c r="I4" s="8"/>
      <c r="J4" s="8"/>
    </row>
    <row r="5" spans="1:10" ht="30">
      <c r="A5" s="13" t="s">
        <v>26</v>
      </c>
      <c r="B5" s="13" t="s">
        <v>28</v>
      </c>
      <c r="C5" s="5"/>
      <c r="D5" s="17">
        <v>2</v>
      </c>
      <c r="E5" s="3">
        <f t="shared" si="0"/>
        <v>0</v>
      </c>
      <c r="F5" s="8"/>
      <c r="G5" s="8"/>
      <c r="H5" s="8"/>
      <c r="I5" s="8"/>
      <c r="J5" s="8"/>
    </row>
    <row r="6" spans="1:10">
      <c r="A6" s="13" t="s">
        <v>29</v>
      </c>
      <c r="B6" s="13" t="s">
        <v>30</v>
      </c>
      <c r="C6" s="5"/>
      <c r="D6" s="17">
        <v>2</v>
      </c>
      <c r="E6" s="3">
        <f t="shared" si="0"/>
        <v>0</v>
      </c>
      <c r="F6" s="8"/>
      <c r="G6" s="8"/>
      <c r="H6" s="8"/>
      <c r="I6" s="8"/>
      <c r="J6" s="8"/>
    </row>
    <row r="7" spans="1:10">
      <c r="A7" s="13" t="s">
        <v>29</v>
      </c>
      <c r="B7" s="13" t="s">
        <v>31</v>
      </c>
      <c r="C7" s="5"/>
      <c r="D7" s="17">
        <v>1</v>
      </c>
      <c r="E7" s="3">
        <f t="shared" si="0"/>
        <v>0</v>
      </c>
      <c r="F7" s="8"/>
      <c r="G7" s="8"/>
      <c r="H7" s="8"/>
      <c r="I7" s="8"/>
      <c r="J7" s="8"/>
    </row>
    <row r="8" spans="1:10">
      <c r="A8" s="13" t="s">
        <v>29</v>
      </c>
      <c r="B8" s="13" t="s">
        <v>32</v>
      </c>
      <c r="C8" s="5"/>
      <c r="D8" s="17">
        <v>1</v>
      </c>
      <c r="E8" s="3">
        <f t="shared" si="0"/>
        <v>0</v>
      </c>
      <c r="F8" s="8"/>
      <c r="G8" s="8"/>
      <c r="H8" s="8"/>
      <c r="I8" s="8"/>
      <c r="J8" s="8"/>
    </row>
    <row r="9" spans="1:10">
      <c r="A9" s="13" t="s">
        <v>29</v>
      </c>
      <c r="B9" s="13" t="s">
        <v>33</v>
      </c>
      <c r="C9" s="5"/>
      <c r="D9" s="17">
        <v>1</v>
      </c>
      <c r="E9" s="3">
        <f t="shared" si="0"/>
        <v>0</v>
      </c>
      <c r="F9" s="8"/>
      <c r="G9" s="8"/>
      <c r="H9" s="8"/>
      <c r="I9" s="8"/>
      <c r="J9" s="8"/>
    </row>
    <row r="10" spans="1:10">
      <c r="A10" s="13" t="s">
        <v>34</v>
      </c>
      <c r="B10" s="13" t="s">
        <v>35</v>
      </c>
      <c r="C10" s="5"/>
      <c r="D10" s="17">
        <v>1</v>
      </c>
      <c r="E10" s="3">
        <f t="shared" si="0"/>
        <v>0</v>
      </c>
      <c r="F10" s="8"/>
      <c r="G10" s="8"/>
      <c r="H10" s="8"/>
      <c r="I10" s="8"/>
      <c r="J10" s="8"/>
    </row>
    <row r="11" spans="1:10">
      <c r="A11" s="13" t="s">
        <v>34</v>
      </c>
      <c r="B11" s="13" t="s">
        <v>36</v>
      </c>
      <c r="C11" s="5"/>
      <c r="D11" s="17">
        <v>1</v>
      </c>
      <c r="E11" s="3">
        <f t="shared" si="0"/>
        <v>0</v>
      </c>
      <c r="F11" s="8"/>
      <c r="G11" s="8"/>
      <c r="H11" s="8"/>
      <c r="I11" s="8"/>
      <c r="J11" s="8"/>
    </row>
    <row r="12" spans="1:10" ht="45">
      <c r="A12" s="13" t="s">
        <v>37</v>
      </c>
      <c r="B12" s="13" t="s">
        <v>38</v>
      </c>
      <c r="C12" s="5"/>
      <c r="D12" s="17">
        <v>5</v>
      </c>
      <c r="E12" s="3">
        <f t="shared" si="0"/>
        <v>0</v>
      </c>
      <c r="F12" s="8"/>
      <c r="G12" s="8"/>
      <c r="H12" s="8"/>
      <c r="I12" s="8"/>
      <c r="J12" s="8"/>
    </row>
    <row r="13" spans="1:10">
      <c r="A13" s="13" t="s">
        <v>37</v>
      </c>
      <c r="B13" s="13" t="s">
        <v>39</v>
      </c>
      <c r="C13" s="5"/>
      <c r="D13" s="17">
        <v>2</v>
      </c>
      <c r="E13" s="3">
        <f t="shared" si="0"/>
        <v>0</v>
      </c>
      <c r="F13" s="8"/>
      <c r="G13" s="8"/>
      <c r="H13" s="8"/>
      <c r="I13" s="8"/>
      <c r="J13" s="8"/>
    </row>
    <row r="14" spans="1:10" ht="30">
      <c r="A14" s="13" t="s">
        <v>37</v>
      </c>
      <c r="B14" s="13" t="s">
        <v>40</v>
      </c>
      <c r="C14" s="5"/>
      <c r="D14" s="17">
        <v>5</v>
      </c>
      <c r="E14" s="3">
        <f t="shared" si="0"/>
        <v>0</v>
      </c>
      <c r="F14" s="8"/>
      <c r="G14" s="8"/>
      <c r="H14" s="8"/>
      <c r="I14" s="8"/>
      <c r="J14" s="8"/>
    </row>
    <row r="15" spans="1:10" ht="45">
      <c r="A15" s="13" t="s">
        <v>37</v>
      </c>
      <c r="B15" s="13" t="s">
        <v>41</v>
      </c>
      <c r="C15" s="5"/>
      <c r="D15" s="17">
        <v>5</v>
      </c>
      <c r="E15" s="3">
        <f t="shared" si="0"/>
        <v>0</v>
      </c>
      <c r="F15" s="8"/>
      <c r="G15" s="8"/>
      <c r="H15" s="8"/>
      <c r="I15" s="8"/>
      <c r="J15" s="8"/>
    </row>
    <row r="16" spans="1:10" ht="30">
      <c r="A16" s="13" t="s">
        <v>37</v>
      </c>
      <c r="B16" s="13" t="s">
        <v>42</v>
      </c>
      <c r="C16" s="5"/>
      <c r="D16" s="17">
        <v>10</v>
      </c>
      <c r="E16" s="3">
        <f t="shared" si="0"/>
        <v>0</v>
      </c>
      <c r="F16" s="8"/>
      <c r="G16" s="8"/>
      <c r="H16" s="8"/>
      <c r="I16" s="8"/>
      <c r="J16" s="8"/>
    </row>
    <row r="17" spans="1:10">
      <c r="A17" s="13" t="s">
        <v>37</v>
      </c>
      <c r="B17" s="13" t="s">
        <v>43</v>
      </c>
      <c r="C17" s="5"/>
      <c r="D17" s="17">
        <v>1</v>
      </c>
      <c r="E17" s="3">
        <f t="shared" si="0"/>
        <v>0</v>
      </c>
      <c r="F17" s="8"/>
      <c r="G17" s="8"/>
      <c r="H17" s="8"/>
      <c r="I17" s="8"/>
      <c r="J17" s="8"/>
    </row>
    <row r="18" spans="1:10">
      <c r="A18" s="13" t="s">
        <v>37</v>
      </c>
      <c r="B18" s="13" t="s">
        <v>44</v>
      </c>
      <c r="C18" s="5"/>
      <c r="D18" s="17">
        <v>1</v>
      </c>
      <c r="E18" s="3">
        <f t="shared" si="0"/>
        <v>0</v>
      </c>
      <c r="F18" s="8"/>
      <c r="G18" s="8"/>
      <c r="H18" s="8"/>
      <c r="I18" s="8"/>
      <c r="J18" s="8"/>
    </row>
    <row r="19" spans="1:10">
      <c r="A19" s="13" t="s">
        <v>45</v>
      </c>
      <c r="B19" s="13" t="s">
        <v>46</v>
      </c>
      <c r="C19" s="5"/>
      <c r="D19" s="17">
        <v>5</v>
      </c>
      <c r="E19" s="3">
        <f t="shared" si="0"/>
        <v>0</v>
      </c>
      <c r="F19" s="8"/>
      <c r="G19" s="8"/>
      <c r="H19" s="8"/>
      <c r="I19" s="8"/>
      <c r="J19" s="8"/>
    </row>
    <row r="20" spans="1:10">
      <c r="A20" s="16" t="s">
        <v>47</v>
      </c>
      <c r="B20" s="16"/>
      <c r="C20" s="9"/>
      <c r="D20" s="10"/>
      <c r="E20" s="9">
        <f>SUBTOTAL(109,tab_HK2a[[ nabízené řešení]])</f>
        <v>0</v>
      </c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</row>
  </sheetData>
  <sheetProtection algorithmName="SHA-512" hashValue="haQprkuhO2H+jXPpiKPWXflRitQZq/F8mNqy3eSsHWzeiXPdTxCWZGuh8gu4P/q+KM03sjgNn2fNQly8iQlkrg==" saltValue="AZq+yqpRTfQZ//AYmabDcg==" spinCount="100000" sheet="1" objects="1" scenarios="1"/>
  <protectedRanges>
    <protectedRange sqref="C4:C19" name="tabHK2avyplnit"/>
  </protectedRanges>
  <mergeCells count="1">
    <mergeCell ref="A1:D1"/>
  </mergeCells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C16EA6-5E86-4D41-99BF-8C34B4AEB8EF}">
          <x14:formula1>
            <xm:f>číselník!$A$2:$A$3</xm:f>
          </x14:formula1>
          <xm:sqref>C4:C19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969B-D8D5-4B46-8DD6-6EB9C2075546}">
  <dimension ref="A1:E25"/>
  <sheetViews>
    <sheetView tabSelected="1" zoomScale="85" zoomScaleNormal="85" workbookViewId="0">
      <selection activeCell="B22" sqref="B22"/>
    </sheetView>
  </sheetViews>
  <sheetFormatPr defaultRowHeight="15"/>
  <cols>
    <col min="1" max="1" width="34.7109375" customWidth="1"/>
    <col min="2" max="2" width="138.5703125" customWidth="1"/>
    <col min="3" max="3" width="10.7109375" style="2" bestFit="1" customWidth="1"/>
    <col min="4" max="5" width="10.7109375" bestFit="1" customWidth="1"/>
  </cols>
  <sheetData>
    <row r="1" spans="1:5" ht="16.5" customHeight="1">
      <c r="A1" s="35" t="s">
        <v>48</v>
      </c>
      <c r="B1" s="35"/>
      <c r="C1" s="35"/>
      <c r="D1" s="35"/>
      <c r="E1" s="35"/>
    </row>
    <row r="3" spans="1:5" ht="64.900000000000006" customHeight="1">
      <c r="A3" s="1" t="s">
        <v>21</v>
      </c>
      <c r="B3" s="1" t="s">
        <v>22</v>
      </c>
      <c r="C3" s="14" t="s">
        <v>23</v>
      </c>
      <c r="D3" s="14" t="s">
        <v>24</v>
      </c>
      <c r="E3" s="14" t="s">
        <v>25</v>
      </c>
    </row>
    <row r="4" spans="1:5">
      <c r="A4" s="21" t="s">
        <v>49</v>
      </c>
      <c r="B4" s="21" t="s">
        <v>50</v>
      </c>
      <c r="C4" s="5"/>
      <c r="D4" s="19">
        <v>1</v>
      </c>
      <c r="E4" s="20">
        <f t="shared" ref="E4:E23" si="0">IF(C4="ANO",D4,0)</f>
        <v>0</v>
      </c>
    </row>
    <row r="5" spans="1:5">
      <c r="A5" s="21" t="s">
        <v>49</v>
      </c>
      <c r="B5" s="21" t="s">
        <v>51</v>
      </c>
      <c r="C5" s="5"/>
      <c r="D5" s="18">
        <v>1</v>
      </c>
      <c r="E5" s="3">
        <f t="shared" si="0"/>
        <v>0</v>
      </c>
    </row>
    <row r="6" spans="1:5" ht="30">
      <c r="A6" s="21" t="s">
        <v>49</v>
      </c>
      <c r="B6" s="21" t="s">
        <v>52</v>
      </c>
      <c r="C6" s="5"/>
      <c r="D6" s="18">
        <v>1</v>
      </c>
      <c r="E6" s="3">
        <f t="shared" si="0"/>
        <v>0</v>
      </c>
    </row>
    <row r="7" spans="1:5">
      <c r="A7" s="21" t="s">
        <v>29</v>
      </c>
      <c r="B7" s="21" t="s">
        <v>53</v>
      </c>
      <c r="C7" s="5"/>
      <c r="D7" s="18">
        <v>1</v>
      </c>
      <c r="E7" s="3">
        <f t="shared" si="0"/>
        <v>0</v>
      </c>
    </row>
    <row r="8" spans="1:5">
      <c r="A8" s="4" t="s">
        <v>29</v>
      </c>
      <c r="B8" s="4" t="s">
        <v>54</v>
      </c>
      <c r="C8" s="5"/>
      <c r="D8" s="18">
        <v>1</v>
      </c>
      <c r="E8" s="3">
        <f t="shared" si="0"/>
        <v>0</v>
      </c>
    </row>
    <row r="9" spans="1:5">
      <c r="A9" s="4" t="s">
        <v>34</v>
      </c>
      <c r="B9" s="4" t="s">
        <v>55</v>
      </c>
      <c r="C9" s="5"/>
      <c r="D9" s="18">
        <v>3</v>
      </c>
      <c r="E9" s="3">
        <f t="shared" si="0"/>
        <v>0</v>
      </c>
    </row>
    <row r="10" spans="1:5">
      <c r="A10" s="4" t="s">
        <v>34</v>
      </c>
      <c r="B10" s="4" t="s">
        <v>56</v>
      </c>
      <c r="C10" s="5"/>
      <c r="D10" s="18">
        <v>1</v>
      </c>
      <c r="E10" s="3">
        <f t="shared" si="0"/>
        <v>0</v>
      </c>
    </row>
    <row r="11" spans="1:5">
      <c r="A11" s="4" t="s">
        <v>34</v>
      </c>
      <c r="B11" s="4" t="s">
        <v>57</v>
      </c>
      <c r="C11" s="5"/>
      <c r="D11" s="18">
        <v>2</v>
      </c>
      <c r="E11" s="3">
        <f t="shared" si="0"/>
        <v>0</v>
      </c>
    </row>
    <row r="12" spans="1:5">
      <c r="A12" s="4" t="s">
        <v>34</v>
      </c>
      <c r="B12" s="4" t="s">
        <v>58</v>
      </c>
      <c r="C12" s="5"/>
      <c r="D12" s="18">
        <v>2</v>
      </c>
      <c r="E12" s="3">
        <f t="shared" si="0"/>
        <v>0</v>
      </c>
    </row>
    <row r="13" spans="1:5">
      <c r="A13" s="4" t="s">
        <v>34</v>
      </c>
      <c r="B13" s="4" t="s">
        <v>59</v>
      </c>
      <c r="C13" s="5"/>
      <c r="D13" s="18">
        <v>9</v>
      </c>
      <c r="E13" s="3">
        <f t="shared" si="0"/>
        <v>0</v>
      </c>
    </row>
    <row r="14" spans="1:5">
      <c r="A14" s="4" t="s">
        <v>34</v>
      </c>
      <c r="B14" s="4" t="s">
        <v>60</v>
      </c>
      <c r="C14" s="5"/>
      <c r="D14" s="18">
        <v>4</v>
      </c>
      <c r="E14" s="3">
        <f t="shared" si="0"/>
        <v>0</v>
      </c>
    </row>
    <row r="15" spans="1:5">
      <c r="A15" s="4" t="s">
        <v>34</v>
      </c>
      <c r="B15" s="4" t="s">
        <v>61</v>
      </c>
      <c r="C15" s="5"/>
      <c r="D15" s="18">
        <v>1</v>
      </c>
      <c r="E15" s="3">
        <f t="shared" si="0"/>
        <v>0</v>
      </c>
    </row>
    <row r="16" spans="1:5">
      <c r="A16" s="4" t="s">
        <v>34</v>
      </c>
      <c r="B16" s="4" t="s">
        <v>62</v>
      </c>
      <c r="C16" s="5"/>
      <c r="D16" s="18">
        <v>5</v>
      </c>
      <c r="E16" s="3">
        <f t="shared" si="0"/>
        <v>0</v>
      </c>
    </row>
    <row r="17" spans="1:5">
      <c r="A17" s="4" t="s">
        <v>34</v>
      </c>
      <c r="B17" s="4" t="s">
        <v>63</v>
      </c>
      <c r="C17" s="5"/>
      <c r="D17" s="18">
        <v>1</v>
      </c>
      <c r="E17" s="3">
        <f t="shared" si="0"/>
        <v>0</v>
      </c>
    </row>
    <row r="18" spans="1:5" ht="43.5">
      <c r="A18" s="4" t="s">
        <v>34</v>
      </c>
      <c r="B18" s="4" t="s">
        <v>64</v>
      </c>
      <c r="C18" s="5"/>
      <c r="D18" s="18">
        <v>5</v>
      </c>
      <c r="E18" s="3">
        <f t="shared" si="0"/>
        <v>0</v>
      </c>
    </row>
    <row r="19" spans="1:5" ht="30">
      <c r="A19" s="4" t="s">
        <v>34</v>
      </c>
      <c r="B19" s="4" t="s">
        <v>65</v>
      </c>
      <c r="C19" s="5"/>
      <c r="D19" s="18">
        <v>5</v>
      </c>
      <c r="E19" s="3">
        <f t="shared" si="0"/>
        <v>0</v>
      </c>
    </row>
    <row r="20" spans="1:5" ht="29.25">
      <c r="A20" s="4" t="s">
        <v>34</v>
      </c>
      <c r="B20" s="4" t="s">
        <v>66</v>
      </c>
      <c r="C20" s="5"/>
      <c r="D20" s="18">
        <v>2</v>
      </c>
      <c r="E20" s="3">
        <f t="shared" si="0"/>
        <v>0</v>
      </c>
    </row>
    <row r="21" spans="1:5" ht="49.5" customHeight="1">
      <c r="A21" s="4" t="s">
        <v>34</v>
      </c>
      <c r="B21" s="4" t="s">
        <v>67</v>
      </c>
      <c r="C21" s="5"/>
      <c r="D21" s="18">
        <v>2</v>
      </c>
      <c r="E21" s="3">
        <f t="shared" si="0"/>
        <v>0</v>
      </c>
    </row>
    <row r="22" spans="1:5" ht="30">
      <c r="A22" s="4" t="s">
        <v>37</v>
      </c>
      <c r="B22" s="4" t="s">
        <v>68</v>
      </c>
      <c r="C22" s="5"/>
      <c r="D22" s="18">
        <v>1</v>
      </c>
      <c r="E22" s="3">
        <f t="shared" si="0"/>
        <v>0</v>
      </c>
    </row>
    <row r="23" spans="1:5" ht="30">
      <c r="A23" s="4" t="s">
        <v>37</v>
      </c>
      <c r="B23" s="4" t="s">
        <v>69</v>
      </c>
      <c r="C23" s="5"/>
      <c r="D23" s="18">
        <v>3</v>
      </c>
      <c r="E23" s="3">
        <f t="shared" si="0"/>
        <v>0</v>
      </c>
    </row>
    <row r="24" spans="1:5" ht="30">
      <c r="A24" s="13" t="s">
        <v>49</v>
      </c>
      <c r="B24" s="13" t="s">
        <v>70</v>
      </c>
      <c r="C24" s="5"/>
      <c r="D24" s="17">
        <v>1</v>
      </c>
      <c r="E24" s="3">
        <f>IF(C24="ANO",D24,0)</f>
        <v>0</v>
      </c>
    </row>
    <row r="25" spans="1:5">
      <c r="A25" s="1" t="s">
        <v>47</v>
      </c>
      <c r="B25" s="1"/>
      <c r="C25" s="7"/>
      <c r="D25" s="6"/>
      <c r="E25" s="7">
        <f>SUBTOTAL(109,tab_HK2b[[ nabízené řešení]])</f>
        <v>0</v>
      </c>
    </row>
  </sheetData>
  <sheetProtection sheet="1" objects="1" scenarios="1"/>
  <protectedRanges>
    <protectedRange sqref="C4:C24" name="tabHK2bvyplnit"/>
  </protectedRanges>
  <mergeCells count="1">
    <mergeCell ref="A1:E1"/>
  </mergeCells>
  <phoneticPr fontId="4" type="noConversion"/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EB3654-3133-4A30-9623-D32F9DEC09C2}">
          <x14:formula1>
            <xm:f>číselník!$A$2:$A$3</xm:f>
          </x14:formula1>
          <xm:sqref>C4:C24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1FC3-68D9-4794-95EC-F58F22CA597C}">
  <dimension ref="A1:A3"/>
  <sheetViews>
    <sheetView workbookViewId="0">
      <selection activeCell="M11" sqref="M11"/>
    </sheetView>
  </sheetViews>
  <sheetFormatPr defaultRowHeight="15"/>
  <cols>
    <col min="1" max="1" width="17.28515625" customWidth="1"/>
  </cols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sheetProtection algorithmName="SHA-512" hashValue="84T1SD3zYwpNkP0ocETvmxm4L4XD4DA68OfGBSprxYW/oaxgKi6tM3zu2VkwbPVXKqluVPhwgqf7xMun4OWUSw==" saltValue="6Nn/41eO3CJVoTM1BVykKw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19616a-61c6-48fd-bb70-1c014328c289" xsi:nil="true"/>
    <lcf76f155ced4ddcb4097134ff3c332f xmlns="49fc5daa-4dbe-42d6-8585-93b3eedaaeb1">
      <Terms xmlns="http://schemas.microsoft.com/office/infopath/2007/PartnerControls"/>
    </lcf76f155ced4ddcb4097134ff3c332f>
    <SharedWithUsers xmlns="7819616a-61c6-48fd-bb70-1c014328c289">
      <UserInfo>
        <DisplayName>Jiřina Kurzová</DisplayName>
        <AccountId>13</AccountId>
        <AccountType/>
      </UserInfo>
      <UserInfo>
        <DisplayName>Jan Lašmanský</DisplayName>
        <AccountId>19</AccountId>
        <AccountType/>
      </UserInfo>
      <UserInfo>
        <DisplayName>Michal Kurz</DisplayName>
        <AccountId>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5C881B8BBC374E891ABCBFA69D87EE" ma:contentTypeVersion="14" ma:contentTypeDescription="Vytvoří nový dokument" ma:contentTypeScope="" ma:versionID="284afa1b67d371ed8f03c4f55b2da57e">
  <xsd:schema xmlns:xsd="http://www.w3.org/2001/XMLSchema" xmlns:xs="http://www.w3.org/2001/XMLSchema" xmlns:p="http://schemas.microsoft.com/office/2006/metadata/properties" xmlns:ns2="49fc5daa-4dbe-42d6-8585-93b3eedaaeb1" xmlns:ns3="7819616a-61c6-48fd-bb70-1c014328c289" targetNamespace="http://schemas.microsoft.com/office/2006/metadata/properties" ma:root="true" ma:fieldsID="f2fe22f5fde2914ab32b37da989ff995" ns2:_="" ns3:_="">
    <xsd:import namespace="49fc5daa-4dbe-42d6-8585-93b3eedaaeb1"/>
    <xsd:import namespace="7819616a-61c6-48fd-bb70-1c014328c2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c5daa-4dbe-42d6-8585-93b3eedaa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9616a-61c6-48fd-bb70-1c014328c2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0fa645b-4132-4a6e-9534-8941a031cdb2}" ma:internalName="TaxCatchAll" ma:showField="CatchAllData" ma:web="7819616a-61c6-48fd-bb70-1c014328c2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2C08D-515A-418E-A557-786F02FD8B86}"/>
</file>

<file path=customXml/itemProps2.xml><?xml version="1.0" encoding="utf-8"?>
<ds:datastoreItem xmlns:ds="http://schemas.openxmlformats.org/officeDocument/2006/customXml" ds:itemID="{A9B798E6-035D-42E8-8E84-67023B5F011B}"/>
</file>

<file path=customXml/itemProps3.xml><?xml version="1.0" encoding="utf-8"?>
<ds:datastoreItem xmlns:ds="http://schemas.openxmlformats.org/officeDocument/2006/customXml" ds:itemID="{80369D63-7B06-4B13-AE91-C8F7EFB56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Rudovsky, Zdenek</dc:creator>
  <cp:keywords/>
  <dc:description/>
  <cp:lastModifiedBy/>
  <cp:revision/>
  <dcterms:created xsi:type="dcterms:W3CDTF">2024-01-20T22:42:16Z</dcterms:created>
  <dcterms:modified xsi:type="dcterms:W3CDTF">2024-04-29T07:42:04Z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0x010100225C881B8BBC374E891ABCBFA69D87EE</vt:lpwstr>
  </property>
  <property fmtid="{D5CDD505-2E9C-101B-9397-08002B2CF9AE}" pid="3" name="MediaServiceImageTags">
    <vt:lpwstr/>
  </property>
</Properties>
</file>