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5_24_Rozšíření datového úložiště\2_Vysvětlení1\"/>
    </mc:Choice>
  </mc:AlternateContent>
  <xr:revisionPtr revIDLastSave="0" documentId="13_ncr:1_{62DD4A0F-454A-40B5-804B-741B8C1FA116}" xr6:coauthVersionLast="47" xr6:coauthVersionMax="47" xr10:uidLastSave="{00000000-0000-0000-0000-000000000000}"/>
  <bookViews>
    <workbookView xWindow="-108" yWindow="-108" windowWidth="23256" windowHeight="12576" tabRatio="800" xr2:uid="{00000000-000D-0000-FFFF-FFFF00000000}"/>
  </bookViews>
  <sheets>
    <sheet name="Tabulka nabídkové ceny" sheetId="1" r:id="rId1"/>
    <sheet name="OBECNÁ ČÁST" sheetId="2" r:id="rId2"/>
    <sheet name="1. Metadata server pro LustreFS" sheetId="3" r:id="rId3"/>
    <sheet name="2. Object storage servery pro L" sheetId="4" r:id="rId4"/>
    <sheet name="3. GPU server „Hopper“" sheetId="5" r:id="rId5"/>
    <sheet name="4. GPU server „Instinct“" sheetId="6" r:id="rId6"/>
  </sheets>
  <definedNames>
    <definedName name="_xlnm.Print_Area" localSheetId="0">'Tabulka nabídkové ceny'!$A$1:$I$24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 s="1"/>
  <c r="G12" i="1" s="1"/>
  <c r="F7" i="1"/>
  <c r="G7" i="1" s="1"/>
  <c r="E7" i="1"/>
  <c r="F6" i="1"/>
  <c r="G6" i="1" s="1"/>
  <c r="E6" i="1"/>
  <c r="F5" i="1"/>
  <c r="G5" i="1" s="1"/>
  <c r="E5" i="1"/>
  <c r="F4" i="1"/>
  <c r="G4" i="1" s="1"/>
  <c r="E4" i="1"/>
</calcChain>
</file>

<file path=xl/sharedStrings.xml><?xml version="1.0" encoding="utf-8"?>
<sst xmlns="http://schemas.openxmlformats.org/spreadsheetml/2006/main" count="131" uniqueCount="73">
  <si>
    <t xml:space="preserve">TABULKA NABÍDKOVÉ CENY </t>
  </si>
  <si>
    <t>číslo položky</t>
  </si>
  <si>
    <t>Název položky</t>
  </si>
  <si>
    <t>Počet ks/kmpl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</si>
  <si>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</si>
  <si>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</si>
  <si>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</si>
  <si>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</si>
  <si>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</si>
  <si>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Metadata server pro LustreFS</t>
  </si>
  <si>
    <t>Object storage servery pro LusterFS</t>
  </si>
  <si>
    <t>GPU server Hopper</t>
  </si>
  <si>
    <t>GPU server Instinct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</si>
  <si>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</si>
  <si>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DPH*</t>
  </si>
  <si>
    <t>DPH 21 %
nabídkové ceny</t>
  </si>
  <si>
    <t>Nabídková cena
celkem 
Kč vč. DPH</t>
  </si>
  <si>
    <t>*je předmětem hodnotícího kritéria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</si>
  <si>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</si>
  <si>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</si>
  <si>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</si>
  <si>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popisu naplnění požadavků jednotlivých položek tabulky obsažených v listu 1, 2, 3 a 4 tohoto sešitu</t>
  </si>
  <si>
    <t>(pokud je to možné, uvádějte výrobce a konkrétní model nabízeného splnění požadavku)</t>
  </si>
  <si>
    <t>V …………………………. dne …………….2024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</si>
  <si>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</si>
  <si>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</si>
  <si>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</si>
  <si>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</si>
  <si>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>Technické požadavky: Metadata server pro LustreFS</t>
  </si>
  <si>
    <t>Parametr</t>
  </si>
  <si>
    <t>Minimální požadovaná hodnota</t>
  </si>
  <si>
    <t>Popis naplnění</t>
  </si>
  <si>
    <t>Provedení</t>
  </si>
  <si>
    <t>• Provedení, určené pro montáž do skříně Rack, dodání včetně výsuvných ližin.
• Prostorové nároky: max 4U na server, hloubka max. 900mm</t>
  </si>
  <si>
    <t>CPU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</si>
  <si>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1x CPU s podporou HT/SMT, 16 jader (celkem tedy 16 fyzických / 32 logických jader)
</t>
    </r>
    <r>
      <rPr>
        <sz val="10"/>
        <color rgb="FF000000"/>
        <rFont val="Calibri"/>
        <family val="2"/>
        <charset val="1"/>
      </rPr>
      <t xml:space="preserve">• Požadovaná architektura CPU je x86_64.
• Výkonnost 1 jádra procesoru alespoň 12,4 v SPECspeed 2017 Integer, sloupec Results/Base dle spec.org.
</t>
    </r>
    <r>
      <rPr>
        <b/>
        <sz val="10"/>
        <color rgb="FFC9211E"/>
        <rFont val="Calibri"/>
        <family val="2"/>
        <charset val="1"/>
      </rPr>
      <t xml:space="preserve">• Výkonnost serveru (1 CPU) alespoň 155 v SPECrate 2017 Integer, sloupec Results/Base dle spec.org.
</t>
    </r>
    <r>
      <rPr>
        <sz val="10"/>
        <color rgb="FF000000"/>
        <rFont val="Calibri"/>
        <family val="2"/>
        <charset val="1"/>
      </rPr>
      <t>• podpora PCIe x16, gen 4</t>
    </r>
  </si>
  <si>
    <t>Paměť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</si>
  <si>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>Operační paměť</t>
    </r>
    <r>
      <rPr>
        <sz val="10"/>
        <color rgb="FF000000"/>
        <rFont val="Calibri"/>
        <family val="2"/>
        <charset val="1"/>
      </rPr>
      <t xml:space="preserve"> specifikace minimálně DDR4 ECC Registered, 3200MHz. Server musí mít osazeno </t>
    </r>
    <r>
      <rPr>
        <b/>
        <sz val="10"/>
        <color rgb="FF000000"/>
        <rFont val="Calibri"/>
        <family val="2"/>
        <charset val="1"/>
      </rPr>
      <t>alespoň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 xml:space="preserve">128GB RAM
</t>
    </r>
    <r>
      <rPr>
        <sz val="10"/>
        <color rgb="FF000000"/>
        <rFont val="Calibri"/>
        <family val="2"/>
        <charset val="1"/>
      </rPr>
      <t xml:space="preserve">•  </t>
    </r>
    <r>
      <rPr>
        <b/>
        <sz val="10"/>
        <color rgb="FF000000"/>
        <rFont val="Calibri"/>
        <family val="2"/>
        <charset val="1"/>
      </rPr>
      <t xml:space="preserve">2 x hot-swap SSD </t>
    </r>
    <r>
      <rPr>
        <sz val="10"/>
        <color rgb="FF000000"/>
        <rFont val="Calibri"/>
        <family val="2"/>
        <charset val="1"/>
      </rPr>
      <t>pro instalaci operačního systému</t>
    </r>
    <r>
      <rPr>
        <b/>
        <sz val="10"/>
        <color rgb="FF000000"/>
        <rFont val="Calibri"/>
        <family val="2"/>
        <charset val="1"/>
      </rPr>
      <t>, kapacita každého z nich 480GB</t>
    </r>
    <r>
      <rPr>
        <sz val="10"/>
        <color rgb="FF000000"/>
        <rFont val="Calibri"/>
        <family val="2"/>
        <charset val="1"/>
      </rPr>
      <t xml:space="preserve">, MLC, DWPD minimálně 1.0 po dobu 5 let
•  </t>
    </r>
    <r>
      <rPr>
        <b/>
        <sz val="10"/>
        <color rgb="FF000000"/>
        <rFont val="Calibri"/>
        <family val="2"/>
        <charset val="1"/>
      </rPr>
      <t xml:space="preserve">2 x hot-swap NVMe SSD </t>
    </r>
    <r>
      <rPr>
        <sz val="10"/>
        <color rgb="FF000000"/>
        <rFont val="Calibri"/>
        <family val="2"/>
        <charset val="1"/>
      </rPr>
      <t xml:space="preserve">pro LustreFS metadata, </t>
    </r>
    <r>
      <rPr>
        <b/>
        <sz val="10"/>
        <color rgb="FF000000"/>
        <rFont val="Calibri"/>
        <family val="2"/>
        <charset val="1"/>
      </rPr>
      <t xml:space="preserve"> kapacita každého z nich 3.2 TB</t>
    </r>
    <r>
      <rPr>
        <sz val="10"/>
        <color rgb="FF000000"/>
        <rFont val="Calibri"/>
        <family val="2"/>
        <charset val="1"/>
      </rPr>
      <t>, DWPD minimálně 3.0</t>
    </r>
    <r>
      <rPr>
        <b/>
        <sz val="10"/>
        <color rgb="FF000000"/>
        <rFont val="Calibri"/>
        <family val="2"/>
        <charset val="1"/>
      </rPr>
      <t>, DataCenter class</t>
    </r>
  </si>
  <si>
    <t>Napájení</t>
  </si>
  <si>
    <t>• Je požadováno redundantní napájení minimálně N+1 (výpadek jednoho zdroje nezpůsobí výpadek serveru), zdroje vyměnitelné za běhu systému, certifikace zdrojů 80 PLUS Titanium nebo vyšší.</t>
  </si>
  <si>
    <t>Sloty, porty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</si>
  <si>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2x rozhraní Ethernet 10/25Gbps SFP28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konektor, Ethernet
</t>
    </r>
    <r>
      <rPr>
        <sz val="11"/>
        <color rgb="FF000000"/>
        <rFont val="Calibri"/>
        <family val="2"/>
        <charset val="1"/>
      </rPr>
      <t>• 1x jednovláknový transceiver 25Gbps SFP28, SM, LC, kompatibilní s v serveru osazenou 25Gbps sítovou kartou
• 1x jednovláknový transceiver 25Gbps SFP28, SM, LC, kompatibilní se switchem řady Cisco Nexus 93xx 
• uvedené transceivery a optický patch cord budou použity k připojení serveru do stávající infrastruktury rychlostí 25Gbps
• 1x optický patch cord SM, 2m, LC-PC/LC-PC
• 1x optický patch cord SM, 1m, LC-PC/LC-PC</t>
    </r>
  </si>
  <si>
    <t>HW Management</t>
  </si>
  <si>
    <t>• Bootování operačního systému: konfigurovatelné pořadí zařízení, podpora  bootování ze vzdáleného iso obrazu prostřednictvím vzdáleného managementu (Baseboard Management Controller (BMC), prostřednictvím Kernel-based Virtual Machine (KVM) po LAN).</t>
  </si>
  <si>
    <t>OS</t>
  </si>
  <si>
    <t>• 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Centos v 64-bitové verzi.</t>
  </si>
  <si>
    <t>Vzdálená správa</t>
  </si>
  <si>
    <t>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</si>
  <si>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Záruka</t>
  </si>
  <si>
    <t>3Y NBD, on-site</t>
  </si>
  <si>
    <t>TECHNICKÁ SPECIFIKACE ČÁST 2</t>
  </si>
  <si>
    <t>Technické požadavky: Object storage server pro LustreFS</t>
  </si>
  <si>
    <t xml:space="preserve">Popis naplnění </t>
  </si>
  <si>
    <t>• Provedení, určené pro montáž do skříně Rack, dodání včetně výsuvných ližin.
• Prostorové nároky: max 4U na server, hloubka max. 900mm
• Server musí mít minimálně 36 hot-swap pozic pro 3.5‘‘ SATA/SAS disky + dvě hot-swap pozice na systémové SSD
• Všech 36 pozic pro kapacitní disky musí být připojeno na HBA a napájení a připraveno k použití</t>
  </si>
  <si>
    <t>• Operační paměť specifikace minimálně DDR4 ECC Registered, 3200MHz. Server musí mít osazeno alespoň 128GB RAM
•  2 x hot-swap SSD pro instalaci operačního systému, kapacita každého z nich 480GB, MLC, DWPD minimálně 1.0 po dobu 5 let
•  2 x hot-swap NVMe SSD pro ZFS cache,  kapacita každého z nich 800 GB, DWPD minimálně 3.0, DataCenter class</t>
  </si>
  <si>
    <r>
      <rPr>
        <sz val="10"/>
        <color rgb="FF000000"/>
        <rFont val="Calibri"/>
        <family val="2"/>
        <charset val="1"/>
      </rPr>
      <t xml:space="preserve">•  </t>
    </r>
    <r>
      <rPr>
        <b/>
        <sz val="10"/>
        <color rgb="FF000000"/>
        <rFont val="Calibri"/>
        <family val="2"/>
        <charset val="1"/>
      </rPr>
      <t>15 x hot-swap rotační heliový SAS HDD pro ZFS data, připojený přes HBA</t>
    </r>
    <r>
      <rPr>
        <sz val="10"/>
        <color rgb="FF000000"/>
        <rFont val="Calibri"/>
        <family val="2"/>
        <charset val="1"/>
      </rPr>
      <t xml:space="preserve">, </t>
    </r>
    <r>
      <rPr>
        <b/>
        <sz val="10"/>
        <color rgb="FF000000"/>
        <rFont val="Calibri"/>
        <family val="2"/>
        <charset val="1"/>
      </rPr>
      <t xml:space="preserve"> kapacita každého z nich alespoň 22TB, DataCenter class</t>
    </r>
  </si>
  <si>
    <t>Zde uveďte počet nabízenbých rotačních disků*</t>
  </si>
  <si>
    <r>
      <rPr>
        <b/>
        <sz val="10"/>
        <color rgb="FF000000"/>
        <rFont val="Calibri"/>
        <family val="2"/>
        <charset val="1"/>
      </rPr>
      <t>Je požadováno redundantní napájení minimálně N+1</t>
    </r>
    <r>
      <rPr>
        <sz val="10"/>
        <color rgb="FF000000"/>
        <rFont val="Calibri"/>
        <family val="2"/>
        <charset val="1"/>
      </rPr>
      <t xml:space="preserve"> (výpadek jednoho zdroje nezpůsobí výpadek serveru), zdroje vyměnitelné za běhu systému, certifikace zdrojů 80 PLUS Titanium nebo vyšší. V případě serverů s vysokou hustotou jako jsou víceuzlové servery, je redundantní napájení zajištěno na úrovni boxu (chassis).</t>
    </r>
  </si>
  <si>
    <t>HW
Managment</t>
  </si>
  <si>
    <t>Vzdálená
správa</t>
  </si>
  <si>
    <t>TECHNICKÁ SPECIFIKACE ČÁST 3</t>
  </si>
  <si>
    <t>Technické požadavky: GPU server „Hopper“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</si>
  <si>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1x CPU s podporou HT/SMT, 48 jader (celkem tedy 48  fyzických / 96 logických jader/podporovaných vláken)
</t>
    </r>
    <r>
      <rPr>
        <sz val="10"/>
        <color rgb="FF000000"/>
        <rFont val="Calibri"/>
        <family val="2"/>
        <charset val="1"/>
      </rPr>
      <t xml:space="preserve">• Požadovaná architektura CPU je x86_64.
• Výkonnost 1 jádra procesoru alespoň 14,2 v SPECspeed 2017 Integer, sloupec Results/Base dle spec.org.
</t>
    </r>
    <r>
      <rPr>
        <b/>
        <sz val="10"/>
        <color rgb="FFC9211E"/>
        <rFont val="Calibri"/>
        <family val="2"/>
        <charset val="1"/>
      </rPr>
      <t xml:space="preserve">• Výkonnost serveru (1 CPU) alespoň 515 v SPECrate 2017 Integer, sloupec Results/Base dle spec.org.
</t>
    </r>
    <r>
      <rPr>
        <sz val="10"/>
        <color rgb="FF000000"/>
        <rFont val="Calibri"/>
        <family val="2"/>
        <charset val="1"/>
      </rPr>
      <t>• podpora PCIe gen 5</t>
    </r>
  </si>
  <si>
    <t xml:space="preserve">
</t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</si>
  <si>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>Operační p</t>
    </r>
    <r>
      <rPr>
        <b/>
        <sz val="10"/>
        <color rgb="FF000000"/>
        <rFont val="Calibri"/>
        <family val="2"/>
        <charset val="1"/>
      </rPr>
      <t>aměť</t>
    </r>
    <r>
      <rPr>
        <sz val="10"/>
        <color rgb="FF000000"/>
        <rFont val="Calibri"/>
        <family val="2"/>
        <charset val="1"/>
      </rPr>
      <t xml:space="preserve"> specifikace minimálně DDR5 ECC Registered, 4800MHz. Server musí mít osazeno </t>
    </r>
    <r>
      <rPr>
        <b/>
        <sz val="10"/>
        <color rgb="FF000000"/>
        <rFont val="Calibri"/>
        <family val="2"/>
        <charset val="1"/>
      </rPr>
      <t>alespoň 384GB RAM</t>
    </r>
    <r>
      <rPr>
        <sz val="10"/>
        <color rgb="FF000000"/>
        <rFont val="Calibri"/>
        <family val="2"/>
        <charset val="1"/>
      </rPr>
      <t xml:space="preserve">.
• </t>
    </r>
    <r>
      <rPr>
        <b/>
        <sz val="10"/>
        <color rgb="FF000000"/>
        <rFont val="Calibri"/>
        <family val="2"/>
        <charset val="1"/>
      </rPr>
      <t xml:space="preserve">2x hot-swap NVMe SSD </t>
    </r>
    <r>
      <rPr>
        <sz val="10"/>
        <color rgb="FF000000"/>
        <rFont val="Calibri"/>
        <family val="2"/>
        <charset val="1"/>
      </rPr>
      <t>pro OS a lokální scratch</t>
    </r>
    <r>
      <rPr>
        <b/>
        <sz val="10"/>
        <color rgb="FF000000"/>
        <rFont val="Calibri"/>
        <family val="2"/>
        <charset val="1"/>
      </rPr>
      <t>, kapacita každého z nich alespoň 1.9TB</t>
    </r>
    <r>
      <rPr>
        <sz val="10"/>
        <color rgb="FF000000"/>
        <rFont val="Calibri"/>
        <family val="2"/>
        <charset val="1"/>
      </rPr>
      <t>, DWPD1</t>
    </r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</si>
  <si>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 xml:space="preserve">2x rozhraní Ethernet 10/25Gbps SFP28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konektor, Ethernet
</t>
    </r>
    <r>
      <rPr>
        <sz val="11"/>
        <color rgb="FF000000"/>
        <rFont val="Calibri"/>
        <family val="2"/>
        <charset val="1"/>
      </rPr>
      <t>• 1x jednovláknový transceiver 25Gbps SFP28, SM, LC, kompatibilní s v serveru osazenou 25Gbps sítovou kartou
• 1x jednovláknový transceiver 25Gbps SFP28, SM, LC, kompatibilní se switchem řady Cisco Nexus 93xx 
• uvedené transceivery a optický patch cord budou použity k připojení serveru do stávající infrastruktury rychlostí 25Gbps
• 1x optický patch cord SM, 2m, LC-PC/LC-PC
• 1x optický patch cord SM, 1m, LC-PC/LC-PC</t>
    </r>
  </si>
  <si>
    <t>GPU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</si>
  <si>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2x PCIe GPU: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čipem architektury Nvidia Hopper</t>
    </r>
    <r>
      <rPr>
        <sz val="10"/>
        <color rgb="FF000000"/>
        <rFont val="Calibri"/>
        <family val="2"/>
        <charset val="1"/>
      </rPr>
      <t xml:space="preserve">. Konkrétní výrobce GPU karet není určen, tento čip je vyžadován vzhledem k nutnosti zachovat homogenní výpočetní a vývojové prostředí a kompatibilitu s existujícím programovým vybavením. Kritickým parametrem je podpora CUDA 12.x.
• Paměť: </t>
    </r>
    <r>
      <rPr>
        <b/>
        <sz val="10"/>
        <color rgb="FF000000"/>
        <rFont val="Calibri"/>
        <family val="2"/>
        <charset val="1"/>
      </rPr>
      <t xml:space="preserve">minimálně 94 GB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Nvidia NVLink4, PCIe gen5 (nutná odpovídající podpora na MB)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14 592 CUDA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456 tensor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400 W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222222"/>
        <rFont val="Calibri"/>
        <family val="2"/>
        <charset val="1"/>
      </rPr>
      <t>EULA nesmí omezovat použití karet v datových centrech!</t>
    </r>
  </si>
  <si>
    <t>• Bootování operačního systému: konfigurovatelné pořadí zařízení, podpora bootování ze vzdáleného iso obrazu prostřednictvím vzdáleného managementu (Baseboard Management Controller (BMC), prostřednictvím Kernel-based Virtual Machine (KVM) po LAN).</t>
  </si>
  <si>
    <t>• 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</si>
  <si>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TECHNICKÁ SPECIFIKACE ČÁST 4</t>
  </si>
  <si>
    <t>Technické požadavky: GPU server „Instinct“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</si>
  <si>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2x PCIe GPU: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architekturou CDNA2 AMD</t>
    </r>
    <r>
      <rPr>
        <sz val="10"/>
        <color rgb="FF000000"/>
        <rFont val="Calibri"/>
        <family val="2"/>
        <charset val="1"/>
      </rPr>
      <t xml:space="preserve">. Konkrétní výrobce GPU karet není určen, tato architektura je vyžadována vzhledem k nutnosti kompatibility s clusterem Lumi a jeho technologií. Verze PCIe minimálně  4.0 x16
• Paměť: </t>
    </r>
    <r>
      <rPr>
        <b/>
        <sz val="10"/>
        <color rgb="FF000000"/>
        <rFont val="Calibri"/>
        <family val="2"/>
        <charset val="1"/>
      </rPr>
      <t xml:space="preserve">minimálně 64 GB HBM2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6656 stream procesorů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paměťové rozhraní 4096-bit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400 W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222222"/>
        <rFont val="Calibri"/>
        <family val="2"/>
        <charset val="1"/>
      </rPr>
      <t>EULA nesmí omezovat použití karet v datových centrech!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</si>
</sst>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C9211E"/>
      <name val="Calibri"/>
      <family val="2"/>
      <charset val="1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238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238"/>
    </font>
    <font>
      <b/>
      <sz val="10"/>
      <color rgb="FF22222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DEEBF7"/>
      </patternFill>
    </fill>
    <fill>
      <patternFill patternType="solid">
        <fgColor theme="0"/>
        <bgColor rgb="FFFFF1C1"/>
      </patternFill>
    </fill>
    <fill>
      <patternFill patternType="solid">
        <fgColor rgb="FFFFFF00"/>
        <bgColor rgb="FFFFFF00"/>
      </patternFill>
    </fill>
    <fill>
      <patternFill patternType="solid">
        <fgColor theme="8" tint="0.79989013336588644"/>
        <bgColor rgb="FFFFFF99"/>
      </patternFill>
    </fill>
    <fill>
      <patternFill patternType="solid">
        <fgColor rgb="FFDEEBF7"/>
        <bgColor rgb="FFDCE6F2"/>
      </patternFill>
    </fill>
    <fill>
      <patternFill patternType="solid">
        <fgColor theme="6" tint="0.79989013336588644"/>
        <bgColor rgb="FFFFF1C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9" fillId="5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Alignment="1" applyProtection="1"/>
    <xf numFmtId="0" fontId="0" fillId="3" borderId="0" xfId="0" applyFill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4" fontId="7" fillId="5" borderId="5" xfId="0" applyNumberFormat="1" applyFont="1" applyFill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4" fontId="7" fillId="0" borderId="7" xfId="0" applyNumberFormat="1" applyFont="1" applyBorder="1" applyAlignment="1" applyProtection="1">
      <alignment vertical="center"/>
    </xf>
    <xf numFmtId="4" fontId="8" fillId="5" borderId="0" xfId="0" applyNumberFormat="1" applyFont="1" applyFill="1" applyAlignment="1" applyProtection="1">
      <alignment vertical="center"/>
    </xf>
    <xf numFmtId="4" fontId="7" fillId="5" borderId="0" xfId="0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0" fillId="0" borderId="0" xfId="0" applyProtection="1"/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3" fillId="0" borderId="0" xfId="0" applyFont="1" applyAlignment="1" applyProtection="1"/>
    <xf numFmtId="0" fontId="13" fillId="0" borderId="1" xfId="0" applyFont="1" applyBorder="1" applyAlignment="1" applyProtection="1"/>
    <xf numFmtId="0" fontId="14" fillId="0" borderId="1" xfId="0" applyFont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left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vertical="center"/>
    </xf>
    <xf numFmtId="0" fontId="13" fillId="0" borderId="8" xfId="0" applyFont="1" applyBorder="1" applyAlignment="1" applyProtection="1"/>
    <xf numFmtId="0" fontId="14" fillId="0" borderId="9" xfId="0" applyFont="1" applyBorder="1" applyAlignment="1" applyProtection="1">
      <alignment vertical="center"/>
    </xf>
    <xf numFmtId="0" fontId="13" fillId="0" borderId="10" xfId="0" applyFont="1" applyBorder="1" applyAlignment="1" applyProtection="1"/>
    <xf numFmtId="0" fontId="13" fillId="0" borderId="0" xfId="0" applyFont="1" applyAlignment="1" applyProtection="1">
      <alignment vertical="center"/>
      <protection locked="0"/>
    </xf>
    <xf numFmtId="0" fontId="14" fillId="6" borderId="11" xfId="0" applyFont="1" applyFill="1" applyBorder="1" applyAlignment="1" applyProtection="1">
      <alignment vertical="center"/>
    </xf>
    <xf numFmtId="0" fontId="14" fillId="6" borderId="12" xfId="0" applyFont="1" applyFill="1" applyBorder="1" applyAlignment="1" applyProtection="1">
      <alignment vertical="center"/>
    </xf>
    <xf numFmtId="0" fontId="14" fillId="4" borderId="13" xfId="0" applyFont="1" applyFill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vertical="center" wrapText="1"/>
    </xf>
    <xf numFmtId="0" fontId="13" fillId="4" borderId="15" xfId="0" applyFont="1" applyFill="1" applyBorder="1" applyAlignment="1" applyProtection="1">
      <alignment horizontal="left" vertical="center"/>
      <protection locked="0"/>
    </xf>
    <xf numFmtId="0" fontId="16" fillId="4" borderId="15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vertical="center" wrapText="1"/>
    </xf>
    <xf numFmtId="0" fontId="14" fillId="7" borderId="16" xfId="0" applyFont="1" applyFill="1" applyBorder="1" applyAlignment="1" applyProtection="1">
      <alignment vertical="top" wrapText="1"/>
    </xf>
    <xf numFmtId="0" fontId="14" fillId="7" borderId="17" xfId="0" applyFont="1" applyFill="1" applyBorder="1" applyAlignment="1" applyProtection="1">
      <alignment vertical="center" wrapText="1"/>
    </xf>
    <xf numFmtId="0" fontId="16" fillId="7" borderId="7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18" fillId="0" borderId="0" xfId="0" applyFont="1" applyAlignment="1" applyProtection="1">
      <protection locked="0"/>
    </xf>
    <xf numFmtId="0" fontId="13" fillId="0" borderId="18" xfId="0" applyFont="1" applyBorder="1" applyAlignment="1" applyProtection="1"/>
    <xf numFmtId="0" fontId="13" fillId="0" borderId="18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4" fillId="0" borderId="9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/>
    </xf>
    <xf numFmtId="0" fontId="14" fillId="2" borderId="2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top" wrapText="1"/>
    </xf>
    <xf numFmtId="0" fontId="13" fillId="4" borderId="15" xfId="0" applyFont="1" applyFill="1" applyBorder="1" applyAlignment="1" applyProtection="1">
      <alignment horizontal="left" vertical="top"/>
      <protection locked="0"/>
    </xf>
    <xf numFmtId="0" fontId="13" fillId="4" borderId="19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vertical="center" wrapText="1"/>
    </xf>
    <xf numFmtId="0" fontId="13" fillId="4" borderId="15" xfId="0" applyFont="1" applyFill="1" applyBorder="1" applyAlignment="1" applyProtection="1">
      <alignment vertical="top"/>
      <protection locked="0"/>
    </xf>
    <xf numFmtId="0" fontId="13" fillId="7" borderId="14" xfId="0" applyFont="1" applyFill="1" applyBorder="1" applyAlignment="1" applyProtection="1">
      <alignment horizontal="left" vertical="top" wrapText="1"/>
    </xf>
    <xf numFmtId="0" fontId="14" fillId="7" borderId="1" xfId="0" applyFont="1" applyFill="1" applyBorder="1" applyAlignment="1" applyProtection="1">
      <alignment vertical="center" wrapText="1"/>
    </xf>
    <xf numFmtId="0" fontId="13" fillId="7" borderId="15" xfId="0" applyFont="1" applyFill="1" applyBorder="1" applyAlignment="1" applyProtection="1">
      <alignment vertical="top"/>
      <protection locked="0"/>
    </xf>
    <xf numFmtId="0" fontId="0" fillId="0" borderId="0" xfId="0" applyFont="1" applyAlignment="1" applyProtection="1"/>
    <xf numFmtId="0" fontId="3" fillId="0" borderId="18" xfId="0" applyFont="1" applyBorder="1" applyAlignment="1" applyProtection="1"/>
    <xf numFmtId="0" fontId="14" fillId="0" borderId="9" xfId="0" applyFont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4" borderId="15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14" fillId="7" borderId="1" xfId="0" applyFont="1" applyFill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16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1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ED4B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188280</xdr:colOff>
      <xdr:row>0</xdr:row>
      <xdr:rowOff>72000</xdr:rowOff>
    </xdr:from>
    <xdr:to>
      <xdr:col>11</xdr:col>
      <xdr:colOff>525600</xdr:colOff>
      <xdr:row>40</xdr:row>
      <xdr:rowOff>44640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280" y="72000"/>
          <a:ext cx="7140600" cy="6611400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85680" tIns="40680" rIns="85680" bIns="40680" anchor="t">
          <a:noAutofit/>
        </a:bodyPr>
        <a:lstStyle/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600" b="1" strike="noStrike" spc="-1">
              <a:solidFill>
                <a:srgbClr val="000000"/>
              </a:solidFill>
              <a:latin typeface="Calibri"/>
              <a:ea typeface="Calibri"/>
            </a:rPr>
            <a:t>Technická specifikace pro zakázku „Rozšíření datového úložiště“</a:t>
          </a:r>
          <a:endParaRPr lang="cs-CZ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FF0000"/>
              </a:solidFill>
              <a:latin typeface="Calibri"/>
              <a:ea typeface="Calibri"/>
            </a:rPr>
            <a:t>která se skládá ze čtyř níže popsaných součástí, podrobně rozepsaných v následujících listech tohoto sešitu.</a:t>
          </a:r>
          <a:br/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Jedná se o dodávku jednoho metadata serveru pro LustreFS úložiště, čtyř datových object storage serverů pro LustreFS a dvou GPU serverů: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1.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Metadata server pro LustreFS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1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2.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Object storage servery (4ks)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2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3. 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GPU server „Hopper“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podle specifikaci na listu 3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4.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GPU server „Instinct“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podle specifikace na listu 4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 Součástí dodávky nejsou rackové skříně ani jiné, v zadávací dokumentaci neuvedené komponenty.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Společná rámcová ustanovení: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Stroje jsou určeny pro provoz v servrovně se studenou uličkou. Maximální hloubka serveru je limitována rackovými skříněmi a existujícími rozvody takto: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  hloubka racku 1000mm, limit pro hloubku serveru je 900 mm v případě serverů (1), (2), (3), (4)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Výkonnost CPU je prokazována na základě spec.org (detailně uvedeno ve specifikacích serverů). Test prokazující výkonnost musí být proveden na identickém serveru se stejným modelem CPU, počtem CPU a frekvencí paměti. Konkrétní osazení paměťových modulů při testu, co do jejich počtu a celkové kapacity paměti, se může lišit.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Síťová infrastruktura zadavatele je postavena na síťových prvcích Cisco řady Nexus 93xx. Tato informace je podstatná pro výběr správných optických transceiverů pro stranu switchů. Používána jsou SM optická vlákna s LC konektory.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Výše uvedené údaje mohou být upřesněny nebo změněny ve specifikacích jednotlivých serverů. Specifikace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uvedené na jednotlivých listech mají přednost před zde definovanými obecnými údaji.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4"/>
  <sheetViews>
    <sheetView tabSelected="1" zoomScale="95" zoomScaleNormal="95" workbookViewId="0">
      <selection activeCell="K12" sqref="K12"/>
    </sheetView>
  </sheetViews>
  <sheetFormatPr defaultColWidth="8.88671875" defaultRowHeight="13.2" x14ac:dyDescent="0.25"/>
  <cols>
    <col min="1" max="1" width="9.33203125" style="8" customWidth="1"/>
    <col min="2" max="2" width="32.33203125" style="8" customWidth="1"/>
    <col min="3" max="3" width="14.5546875" style="8" customWidth="1"/>
    <col min="4" max="4" width="18.109375" style="8" customWidth="1"/>
    <col min="5" max="5" width="19.5546875" style="8" customWidth="1"/>
    <col min="6" max="6" width="16.88671875" style="8" customWidth="1"/>
    <col min="7" max="7" width="18.33203125" style="8" customWidth="1"/>
    <col min="8" max="8" width="1.77734375" style="8" customWidth="1"/>
    <col min="9" max="9" width="11.5546875" style="8" customWidth="1"/>
    <col min="10" max="256" width="8.88671875" style="8"/>
    <col min="257" max="257" width="9.33203125" style="8" customWidth="1"/>
    <col min="258" max="258" width="32.33203125" style="8" customWidth="1"/>
    <col min="259" max="259" width="18.88671875" style="8" customWidth="1"/>
    <col min="260" max="260" width="18.109375" style="8" customWidth="1"/>
    <col min="261" max="261" width="19.5546875" style="8" customWidth="1"/>
    <col min="262" max="262" width="16.88671875" style="8" customWidth="1"/>
    <col min="263" max="263" width="18.33203125" style="8" customWidth="1"/>
    <col min="264" max="512" width="8.88671875" style="8"/>
    <col min="513" max="513" width="9.33203125" style="8" customWidth="1"/>
    <col min="514" max="514" width="32.33203125" style="8" customWidth="1"/>
    <col min="515" max="515" width="18.88671875" style="8" customWidth="1"/>
    <col min="516" max="516" width="18.109375" style="8" customWidth="1"/>
    <col min="517" max="517" width="19.5546875" style="8" customWidth="1"/>
    <col min="518" max="518" width="16.88671875" style="8" customWidth="1"/>
    <col min="519" max="519" width="18.33203125" style="8" customWidth="1"/>
    <col min="520" max="768" width="8.88671875" style="8"/>
    <col min="769" max="769" width="9.33203125" style="8" customWidth="1"/>
    <col min="770" max="770" width="32.33203125" style="8" customWidth="1"/>
    <col min="771" max="771" width="18.88671875" style="8" customWidth="1"/>
    <col min="772" max="772" width="18.109375" style="8" customWidth="1"/>
    <col min="773" max="773" width="19.5546875" style="8" customWidth="1"/>
    <col min="774" max="774" width="16.88671875" style="8" customWidth="1"/>
    <col min="775" max="775" width="18.33203125" style="8" customWidth="1"/>
    <col min="776" max="1023" width="8.88671875" style="8"/>
    <col min="1024" max="16384" width="8.88671875" style="9"/>
  </cols>
  <sheetData>
    <row r="1" spans="1:1023" ht="44.25" customHeight="1" x14ac:dyDescent="0.25">
      <c r="A1" s="7" t="s">
        <v>0</v>
      </c>
      <c r="B1" s="7"/>
      <c r="C1" s="7"/>
      <c r="D1" s="7"/>
      <c r="E1" s="7"/>
      <c r="F1" s="7"/>
      <c r="G1" s="7"/>
      <c r="H1" s="10"/>
      <c r="I1" s="10"/>
    </row>
    <row r="2" spans="1:1023" ht="20.25" customHeight="1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1023" ht="28.8" x14ac:dyDescent="0.25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0"/>
      <c r="I3" s="11" t="s">
        <v>8</v>
      </c>
    </row>
    <row r="4" spans="1:1023" ht="28.5" customHeight="1" x14ac:dyDescent="0.25">
      <c r="A4" s="13">
        <v>1</v>
      </c>
      <c r="B4" s="14" t="s">
        <v>9</v>
      </c>
      <c r="C4" s="15">
        <v>1</v>
      </c>
      <c r="D4" s="16">
        <v>0</v>
      </c>
      <c r="E4" s="17">
        <f>C4*D4</f>
        <v>0</v>
      </c>
      <c r="F4" s="17">
        <f>E4*0.21</f>
        <v>0</v>
      </c>
      <c r="G4" s="17">
        <f>E4+F4</f>
        <v>0</v>
      </c>
      <c r="H4" s="10"/>
      <c r="I4" s="6">
        <v>207240084</v>
      </c>
    </row>
    <row r="5" spans="1:1023" ht="28.5" customHeight="1" x14ac:dyDescent="0.25">
      <c r="A5" s="13">
        <v>2</v>
      </c>
      <c r="B5" s="14" t="s">
        <v>10</v>
      </c>
      <c r="C5" s="15">
        <v>4</v>
      </c>
      <c r="D5" s="16">
        <v>0</v>
      </c>
      <c r="E5" s="17">
        <f>C5*D5</f>
        <v>0</v>
      </c>
      <c r="F5" s="17">
        <f>E5*0.21</f>
        <v>0</v>
      </c>
      <c r="G5" s="17">
        <f>E5+F5</f>
        <v>0</v>
      </c>
      <c r="H5" s="10"/>
      <c r="I5" s="6"/>
    </row>
    <row r="6" spans="1:1023" ht="29.25" customHeight="1" x14ac:dyDescent="0.25">
      <c r="A6" s="13">
        <v>3</v>
      </c>
      <c r="B6" s="14" t="s">
        <v>11</v>
      </c>
      <c r="C6" s="15">
        <v>1</v>
      </c>
      <c r="D6" s="16">
        <v>0</v>
      </c>
      <c r="E6" s="17">
        <f>C6*D6</f>
        <v>0</v>
      </c>
      <c r="F6" s="17">
        <f>E6*0.21</f>
        <v>0</v>
      </c>
      <c r="G6" s="17">
        <f>E6+F6</f>
        <v>0</v>
      </c>
      <c r="H6" s="10"/>
      <c r="I6" s="6"/>
    </row>
    <row r="7" spans="1:1023" ht="29.25" customHeight="1" x14ac:dyDescent="0.25">
      <c r="A7" s="13">
        <v>4</v>
      </c>
      <c r="B7" s="14" t="s">
        <v>12</v>
      </c>
      <c r="C7" s="15">
        <v>1</v>
      </c>
      <c r="D7" s="16">
        <v>0</v>
      </c>
      <c r="E7" s="17">
        <f>C7*D7</f>
        <v>0</v>
      </c>
      <c r="F7" s="17">
        <f>E7*0.21</f>
        <v>0</v>
      </c>
      <c r="G7" s="17">
        <f>E7+F7</f>
        <v>0</v>
      </c>
      <c r="H7" s="10"/>
      <c r="I7" s="6"/>
    </row>
    <row r="8" spans="1:1023" s="23" customFormat="1" ht="14.4" x14ac:dyDescent="0.25">
      <c r="A8" s="18"/>
      <c r="B8" s="19"/>
      <c r="C8" s="20"/>
      <c r="D8" s="21"/>
      <c r="E8" s="21"/>
      <c r="F8" s="21"/>
      <c r="G8" s="21"/>
      <c r="H8" s="22"/>
      <c r="I8" s="22"/>
    </row>
    <row r="9" spans="1:1023" ht="72" customHeight="1" x14ac:dyDescent="0.25">
      <c r="A9" s="5" t="s">
        <v>13</v>
      </c>
      <c r="B9" s="5"/>
      <c r="C9" s="5"/>
      <c r="D9" s="5"/>
      <c r="E9" s="5"/>
      <c r="F9" s="5"/>
      <c r="G9" s="5"/>
      <c r="H9" s="10"/>
      <c r="I9" s="10"/>
    </row>
    <row r="10" spans="1:1023" s="23" customFormat="1" ht="19.5" customHeight="1" x14ac:dyDescent="0.25">
      <c r="A10" s="10"/>
      <c r="B10" s="24"/>
      <c r="C10" s="24"/>
      <c r="D10" s="24"/>
      <c r="E10" s="24"/>
      <c r="F10" s="24"/>
      <c r="G10" s="24"/>
      <c r="H10" s="10"/>
      <c r="I10" s="1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</row>
    <row r="11" spans="1:1023" ht="54" x14ac:dyDescent="0.25">
      <c r="A11" s="10"/>
      <c r="B11" s="10"/>
      <c r="C11" s="10"/>
      <c r="D11" s="10"/>
      <c r="E11" s="25" t="s">
        <v>14</v>
      </c>
      <c r="F11" s="26" t="s">
        <v>15</v>
      </c>
      <c r="G11" s="27" t="s">
        <v>16</v>
      </c>
      <c r="H11" s="10"/>
      <c r="I11" s="10"/>
    </row>
    <row r="12" spans="1:1023" ht="68.25" customHeight="1" x14ac:dyDescent="0.25">
      <c r="A12" s="10"/>
      <c r="B12" s="10"/>
      <c r="C12" s="10"/>
      <c r="D12" s="10"/>
      <c r="E12" s="28">
        <f>E4+E5+E6+E7</f>
        <v>0</v>
      </c>
      <c r="F12" s="29">
        <f>E12*0.21</f>
        <v>0</v>
      </c>
      <c r="G12" s="30">
        <f>E12+F12</f>
        <v>0</v>
      </c>
      <c r="H12" s="10"/>
      <c r="I12" s="10"/>
    </row>
    <row r="13" spans="1:1023" ht="12.75" customHeight="1" x14ac:dyDescent="0.25">
      <c r="A13" s="10"/>
      <c r="B13" s="10"/>
      <c r="C13" s="10"/>
      <c r="D13" s="10"/>
      <c r="E13" s="31" t="s">
        <v>17</v>
      </c>
      <c r="F13" s="32"/>
      <c r="G13" s="32"/>
      <c r="H13" s="10"/>
      <c r="I13" s="10"/>
    </row>
    <row r="14" spans="1:1023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1023" ht="15.6" x14ac:dyDescent="0.3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</row>
    <row r="16" spans="1:1023" ht="18" customHeight="1" x14ac:dyDescent="0.3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</row>
    <row r="17" spans="1:9" s="9" customFormat="1" ht="15.6" x14ac:dyDescent="0.3">
      <c r="A17" s="33" t="s">
        <v>20</v>
      </c>
      <c r="B17" s="34"/>
      <c r="C17" s="34"/>
      <c r="D17" s="34"/>
      <c r="E17" s="34"/>
      <c r="F17" s="34"/>
      <c r="G17" s="34"/>
      <c r="H17" s="34"/>
      <c r="I17" s="34"/>
    </row>
    <row r="18" spans="1:9" s="9" customFormat="1" ht="15.6" x14ac:dyDescent="0.3">
      <c r="A18" s="33" t="s">
        <v>21</v>
      </c>
      <c r="B18" s="34"/>
      <c r="C18" s="34"/>
      <c r="D18" s="34"/>
      <c r="E18" s="34"/>
      <c r="F18" s="34"/>
      <c r="G18" s="34"/>
      <c r="H18" s="34"/>
      <c r="I18" s="34"/>
    </row>
    <row r="19" spans="1:9" s="9" customFormat="1" ht="15.6" x14ac:dyDescent="0.3">
      <c r="A19" s="33" t="s">
        <v>22</v>
      </c>
      <c r="B19" s="34"/>
      <c r="C19" s="34"/>
      <c r="D19" s="34"/>
      <c r="E19" s="34"/>
      <c r="F19" s="34"/>
      <c r="G19" s="34"/>
      <c r="H19" s="34"/>
      <c r="I19" s="34"/>
    </row>
    <row r="21" spans="1:9" s="9" customFormat="1" ht="15.6" x14ac:dyDescent="0.3">
      <c r="B21" s="35" t="s">
        <v>23</v>
      </c>
      <c r="C21" s="36"/>
    </row>
    <row r="22" spans="1:9" s="9" customFormat="1" x14ac:dyDescent="0.25"/>
    <row r="23" spans="1:9" s="9" customFormat="1" x14ac:dyDescent="0.25">
      <c r="B23" s="9" t="s">
        <v>24</v>
      </c>
    </row>
    <row r="24" spans="1:9" s="9" customFormat="1" x14ac:dyDescent="0.25">
      <c r="B24" s="9" t="s">
        <v>25</v>
      </c>
    </row>
  </sheetData>
  <sheetProtection algorithmName="SHA-512" hashValue="ZA0ZIyGqhREJ+Gfd7Azps0JYSiNk4TooNgjKWB+ZZ++6JNiPT8B7Ca9KEevn6/vLS0uePTkjRrgHder3yOfusA==" saltValue="pbxZnoE9tVM9RDa5FZNIOA==" spinCount="100000" sheet="1" objects="1" scenarios="1" formatCells="0" formatColumns="0" formatRows="0"/>
  <mergeCells count="3">
    <mergeCell ref="A1:G1"/>
    <mergeCell ref="I4:I7"/>
    <mergeCell ref="A9:G9"/>
  </mergeCells>
  <pageMargins left="0.7" right="0.7" top="0.78749999999999998" bottom="0.78749999999999998" header="0.511811023622047" footer="0.511811023622047"/>
  <pageSetup paperSize="9" scale="6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"/>
  <sheetViews>
    <sheetView zoomScale="95" zoomScaleNormal="95" workbookViewId="0">
      <selection activeCell="Q9" sqref="Q9"/>
    </sheetView>
  </sheetViews>
  <sheetFormatPr defaultColWidth="8.77734375" defaultRowHeight="13.2" x14ac:dyDescent="0.25"/>
  <sheetData>
    <row r="33" ht="25.5" customHeight="1" x14ac:dyDescent="0.25"/>
  </sheetData>
  <sheetProtection algorithmName="SHA-512" hashValue="9HPS6WT3Opgli2yzMhdfAw7VzKhlSiyFwnhyEc3JThjbU1k/ZYqbtnVsD8f62fXRaqm5Y68UpN5sA+HxyuP0YA==" saltValue="AVO/yBe6nsT8XKk0/q9k/Q==" spinCount="100000" sheet="1" objects="1" scenarios="1" formatCells="0" formatColumns="0" formatRows="0"/>
  <pageMargins left="0.70833333333333304" right="0.70833333333333304" top="0.78749999999999998" bottom="0.78749999999999998" header="0.511811023622047" footer="0.511811023622047"/>
  <pageSetup paperSize="9" scale="83" orientation="portrait" horizontalDpi="300" verticalDpi="300"/>
  <rowBreaks count="1" manualBreakCount="1">
    <brk id="6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81"/>
  <sheetViews>
    <sheetView zoomScale="70" zoomScaleNormal="70" workbookViewId="0">
      <selection activeCell="G7" sqref="G7"/>
    </sheetView>
  </sheetViews>
  <sheetFormatPr defaultColWidth="14.44140625" defaultRowHeight="13.2" x14ac:dyDescent="0.25"/>
  <cols>
    <col min="1" max="1" width="1.88671875" style="37" customWidth="1"/>
    <col min="2" max="2" width="11.5546875" style="37" customWidth="1"/>
    <col min="3" max="3" width="74" style="37" customWidth="1"/>
    <col min="4" max="4" width="46" style="37" customWidth="1"/>
    <col min="5" max="6" width="11.5546875" style="37" customWidth="1"/>
    <col min="7" max="26" width="8.6640625" style="37" customWidth="1"/>
    <col min="27" max="1024" width="14.44140625" style="37"/>
    <col min="1025" max="16384" width="14.44140625" style="9"/>
  </cols>
  <sheetData>
    <row r="1" spans="1:1024" ht="73.5" customHeight="1" x14ac:dyDescent="0.25">
      <c r="A1" s="4" t="s">
        <v>26</v>
      </c>
      <c r="B1" s="4"/>
      <c r="C1" s="4"/>
      <c r="D1" s="4"/>
    </row>
    <row r="2" spans="1:1024" s="42" customFormat="1" ht="31.5" customHeight="1" x14ac:dyDescent="0.3">
      <c r="A2" s="38"/>
      <c r="B2" s="39"/>
      <c r="C2" s="40" t="s">
        <v>27</v>
      </c>
      <c r="D2" s="41"/>
    </row>
    <row r="3" spans="1:1024" s="42" customFormat="1" ht="13.8" x14ac:dyDescent="0.3">
      <c r="A3" s="38"/>
      <c r="B3" s="38"/>
      <c r="C3" s="43"/>
      <c r="D3" s="38"/>
    </row>
    <row r="4" spans="1:1024" s="42" customFormat="1" ht="28.5" customHeight="1" x14ac:dyDescent="0.3">
      <c r="A4" s="38"/>
      <c r="B4" s="44"/>
      <c r="C4" s="45" t="s">
        <v>28</v>
      </c>
      <c r="D4" s="46"/>
    </row>
    <row r="5" spans="1:1024" s="42" customFormat="1" ht="30" customHeight="1" x14ac:dyDescent="0.3">
      <c r="A5" s="47"/>
      <c r="B5" s="48" t="s">
        <v>29</v>
      </c>
      <c r="C5" s="49" t="s">
        <v>30</v>
      </c>
      <c r="D5" s="50" t="s">
        <v>31</v>
      </c>
    </row>
    <row r="6" spans="1:1024" s="42" customFormat="1" ht="47.25" customHeight="1" x14ac:dyDescent="0.3">
      <c r="B6" s="51" t="s">
        <v>32</v>
      </c>
      <c r="C6" s="52" t="s">
        <v>33</v>
      </c>
      <c r="D6" s="53"/>
    </row>
    <row r="7" spans="1:1024" s="8" customFormat="1" ht="108" customHeight="1" x14ac:dyDescent="0.25">
      <c r="B7" s="51" t="s">
        <v>34</v>
      </c>
      <c r="C7" s="52" t="s">
        <v>35</v>
      </c>
      <c r="D7" s="54"/>
    </row>
    <row r="8" spans="1:1024" s="8" customFormat="1" ht="90" customHeight="1" x14ac:dyDescent="0.25">
      <c r="B8" s="51" t="s">
        <v>36</v>
      </c>
      <c r="C8" s="52" t="s">
        <v>37</v>
      </c>
      <c r="D8" s="54"/>
    </row>
    <row r="9" spans="1:1024" s="8" customFormat="1" ht="49.5" customHeight="1" x14ac:dyDescent="0.25">
      <c r="B9" s="51" t="s">
        <v>38</v>
      </c>
      <c r="C9" s="52" t="s">
        <v>39</v>
      </c>
      <c r="D9" s="54"/>
    </row>
    <row r="10" spans="1:1024" s="8" customFormat="1" ht="174" customHeight="1" x14ac:dyDescent="0.25">
      <c r="B10" s="51" t="s">
        <v>40</v>
      </c>
      <c r="C10" s="52" t="s">
        <v>41</v>
      </c>
      <c r="D10" s="54"/>
    </row>
    <row r="11" spans="1:1024" s="8" customFormat="1" ht="64.5" customHeight="1" x14ac:dyDescent="0.25">
      <c r="B11" s="51" t="s">
        <v>42</v>
      </c>
      <c r="C11" s="52" t="s">
        <v>43</v>
      </c>
      <c r="D11" s="54"/>
    </row>
    <row r="12" spans="1:1024" s="8" customFormat="1" ht="117.75" customHeight="1" x14ac:dyDescent="0.25">
      <c r="B12" s="51" t="s">
        <v>44</v>
      </c>
      <c r="C12" s="52" t="s">
        <v>45</v>
      </c>
      <c r="D12" s="54"/>
    </row>
    <row r="13" spans="1:1024" ht="70.5" customHeight="1" x14ac:dyDescent="0.25">
      <c r="A13" s="8"/>
      <c r="B13" s="51" t="s">
        <v>46</v>
      </c>
      <c r="C13" s="55" t="s">
        <v>47</v>
      </c>
      <c r="D13" s="5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</row>
    <row r="14" spans="1:1024" ht="19.5" customHeight="1" x14ac:dyDescent="0.25">
      <c r="A14" s="8"/>
      <c r="B14" s="56" t="s">
        <v>48</v>
      </c>
      <c r="C14" s="57" t="s">
        <v>49</v>
      </c>
      <c r="D14" s="5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</row>
    <row r="15" spans="1:1024" ht="12.75" customHeight="1" x14ac:dyDescent="0.25"/>
    <row r="16" spans="1:1024" ht="15.6" x14ac:dyDescent="0.3">
      <c r="B16" s="59"/>
    </row>
    <row r="17" spans="2:2" x14ac:dyDescent="0.25">
      <c r="B17" s="60"/>
    </row>
    <row r="18" spans="2:2" x14ac:dyDescent="0.25">
      <c r="B18" s="60"/>
    </row>
    <row r="19" spans="2:2" x14ac:dyDescent="0.25">
      <c r="B19" s="60"/>
    </row>
    <row r="20" spans="2:2" x14ac:dyDescent="0.25">
      <c r="B20" s="60"/>
    </row>
    <row r="21" spans="2:2" x14ac:dyDescent="0.25">
      <c r="B21" s="60"/>
    </row>
    <row r="22" spans="2:2" x14ac:dyDescent="0.25">
      <c r="B22" s="60"/>
    </row>
    <row r="23" spans="2:2" x14ac:dyDescent="0.25">
      <c r="B23" s="60"/>
    </row>
    <row r="28" spans="2:2" ht="12.75" customHeight="1" x14ac:dyDescent="0.25"/>
    <row r="29" spans="2:2" ht="12.75" customHeight="1" x14ac:dyDescent="0.25"/>
    <row r="30" spans="2:2" ht="12.75" customHeight="1" x14ac:dyDescent="0.25"/>
    <row r="31" spans="2:2" ht="12.75" customHeight="1" x14ac:dyDescent="0.25"/>
    <row r="32" spans="2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</sheetData>
  <sheetProtection algorithmName="SHA-512" hashValue="HiKpN6erTqaIYesquMS22BZ15cDpaTQZ57RUYUdoDdFVDAs1J17MfYFkfnIqpi6YLlUp7sbqQaPMzZNtavcl4Q==" saltValue="8IGa2usqJTABiGMLS0EbU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997"/>
  <sheetViews>
    <sheetView topLeftCell="A7" zoomScale="70" zoomScaleNormal="70" workbookViewId="0">
      <selection activeCell="E11" sqref="E11"/>
    </sheetView>
  </sheetViews>
  <sheetFormatPr defaultColWidth="14.44140625" defaultRowHeight="13.2" x14ac:dyDescent="0.25"/>
  <cols>
    <col min="1" max="1" width="1.88671875" style="37" customWidth="1"/>
    <col min="2" max="2" width="11.5546875" style="37" customWidth="1"/>
    <col min="3" max="3" width="69.44140625" style="37" customWidth="1"/>
    <col min="4" max="4" width="46" style="37" customWidth="1"/>
    <col min="5" max="5" width="33.44140625" style="37" customWidth="1"/>
    <col min="6" max="6" width="11.5546875" style="37" customWidth="1"/>
    <col min="7" max="26" width="8.6640625" style="37" customWidth="1"/>
    <col min="27" max="1024" width="14.44140625" style="37"/>
    <col min="1025" max="16384" width="14.44140625" style="9"/>
  </cols>
  <sheetData>
    <row r="1" spans="1:1024" ht="73.5" customHeight="1" x14ac:dyDescent="0.25">
      <c r="A1" s="4" t="s">
        <v>50</v>
      </c>
      <c r="B1" s="4"/>
      <c r="C1" s="4"/>
      <c r="D1" s="4"/>
    </row>
    <row r="2" spans="1:1024" s="42" customFormat="1" ht="31.5" customHeight="1" x14ac:dyDescent="0.3">
      <c r="A2" s="38"/>
      <c r="B2" s="39"/>
      <c r="C2" s="40" t="s">
        <v>27</v>
      </c>
      <c r="D2" s="41"/>
    </row>
    <row r="3" spans="1:1024" s="42" customFormat="1" ht="12.75" customHeight="1" x14ac:dyDescent="0.3">
      <c r="A3" s="38"/>
      <c r="B3" s="61"/>
      <c r="C3" s="62"/>
      <c r="D3" s="61"/>
    </row>
    <row r="4" spans="1:1024" s="42" customFormat="1" ht="27" customHeight="1" x14ac:dyDescent="0.3">
      <c r="A4" s="38"/>
      <c r="B4" s="63"/>
      <c r="C4" s="64" t="s">
        <v>51</v>
      </c>
      <c r="D4" s="65"/>
    </row>
    <row r="5" spans="1:1024" s="42" customFormat="1" ht="32.25" customHeight="1" x14ac:dyDescent="0.3">
      <c r="B5" s="66" t="s">
        <v>29</v>
      </c>
      <c r="C5" s="67" t="s">
        <v>30</v>
      </c>
      <c r="D5" s="68" t="s">
        <v>52</v>
      </c>
    </row>
    <row r="6" spans="1:1024" s="42" customFormat="1" ht="109.5" customHeight="1" x14ac:dyDescent="0.3">
      <c r="B6" s="69" t="s">
        <v>32</v>
      </c>
      <c r="C6" s="52" t="s">
        <v>53</v>
      </c>
      <c r="D6" s="70"/>
    </row>
    <row r="7" spans="1:1024" s="42" customFormat="1" ht="109.5" customHeight="1" x14ac:dyDescent="0.3">
      <c r="B7" s="69" t="s">
        <v>34</v>
      </c>
      <c r="C7" s="52" t="s">
        <v>35</v>
      </c>
      <c r="D7" s="70"/>
    </row>
    <row r="8" spans="1:1024" s="42" customFormat="1" ht="90.75" customHeight="1" x14ac:dyDescent="0.3">
      <c r="B8" s="3" t="s">
        <v>36</v>
      </c>
      <c r="C8" s="52" t="s">
        <v>54</v>
      </c>
      <c r="D8" s="70"/>
    </row>
    <row r="9" spans="1:1024" s="42" customFormat="1" ht="30" customHeight="1" x14ac:dyDescent="0.3">
      <c r="B9" s="3"/>
      <c r="C9" s="2" t="s">
        <v>55</v>
      </c>
      <c r="D9" s="89" t="s">
        <v>56</v>
      </c>
      <c r="E9" s="1" t="s">
        <v>17</v>
      </c>
    </row>
    <row r="10" spans="1:1024" s="42" customFormat="1" ht="26.25" customHeight="1" x14ac:dyDescent="0.3">
      <c r="B10" s="3"/>
      <c r="C10" s="2"/>
      <c r="D10" s="71"/>
      <c r="E10" s="1"/>
    </row>
    <row r="11" spans="1:1024" s="42" customFormat="1" ht="82.5" customHeight="1" x14ac:dyDescent="0.3">
      <c r="B11" s="69" t="s">
        <v>38</v>
      </c>
      <c r="C11" s="72" t="s">
        <v>57</v>
      </c>
      <c r="D11" s="70"/>
    </row>
    <row r="12" spans="1:1024" s="42" customFormat="1" ht="175.5" customHeight="1" x14ac:dyDescent="0.3">
      <c r="B12" s="69" t="s">
        <v>40</v>
      </c>
      <c r="C12" s="52" t="s">
        <v>41</v>
      </c>
      <c r="D12" s="70"/>
    </row>
    <row r="13" spans="1:1024" s="42" customFormat="1" ht="77.25" customHeight="1" x14ac:dyDescent="0.3">
      <c r="B13" s="69" t="s">
        <v>58</v>
      </c>
      <c r="C13" s="52" t="s">
        <v>43</v>
      </c>
      <c r="D13" s="70"/>
    </row>
    <row r="14" spans="1:1024" ht="114.75" customHeight="1" x14ac:dyDescent="0.3">
      <c r="A14" s="42"/>
      <c r="B14" s="69" t="s">
        <v>44</v>
      </c>
      <c r="C14" s="52" t="s">
        <v>45</v>
      </c>
      <c r="D14" s="70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</row>
    <row r="15" spans="1:1024" ht="76.5" customHeight="1" x14ac:dyDescent="0.3">
      <c r="A15" s="42"/>
      <c r="B15" s="69" t="s">
        <v>59</v>
      </c>
      <c r="C15" s="55" t="s">
        <v>47</v>
      </c>
      <c r="D15" s="73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</row>
    <row r="16" spans="1:1024" ht="21.75" customHeight="1" x14ac:dyDescent="0.3">
      <c r="A16" s="42"/>
      <c r="B16" s="74" t="s">
        <v>48</v>
      </c>
      <c r="C16" s="75" t="s">
        <v>49</v>
      </c>
      <c r="D16" s="76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</sheetData>
  <sheetProtection algorithmName="SHA-512" hashValue="Y7nrLMV3KSl/ceKB0nq626XHb/GLsYDljZtzYGtSlwazWnIpFSJGD9LIxwVOMnnnRywrgnSs8JkBRmNuSJvOWA==" saltValue="5lpadE+Qfmx8d6ykMHQc2A==" spinCount="100000" sheet="1" objects="1" scenarios="1" formatCells="0" formatColumns="0" formatRows="0"/>
  <mergeCells count="4">
    <mergeCell ref="A1:D1"/>
    <mergeCell ref="B8:B10"/>
    <mergeCell ref="C9:C10"/>
    <mergeCell ref="E9:E10"/>
  </mergeCells>
  <pageMargins left="0.78749999999999998" right="0.78749999999999998" top="1.0249999999999999" bottom="1.0249999999999999" header="0" footer="0"/>
  <pageSetup paperSize="9" scale="53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996"/>
  <sheetViews>
    <sheetView zoomScale="55" zoomScaleNormal="55" workbookViewId="0">
      <selection activeCell="I8" sqref="I8"/>
    </sheetView>
  </sheetViews>
  <sheetFormatPr defaultColWidth="14.44140625" defaultRowHeight="13.2" x14ac:dyDescent="0.25"/>
  <cols>
    <col min="1" max="1" width="2.44140625" style="37" customWidth="1"/>
    <col min="2" max="2" width="11.5546875" style="37" customWidth="1"/>
    <col min="3" max="3" width="68.88671875" style="37" customWidth="1"/>
    <col min="4" max="4" width="46" style="37" customWidth="1"/>
    <col min="5" max="6" width="11.5546875" style="37" customWidth="1"/>
    <col min="7" max="26" width="8.6640625" style="37" customWidth="1"/>
    <col min="27" max="1024" width="14.44140625" style="37"/>
    <col min="1025" max="16384" width="14.44140625" style="9"/>
  </cols>
  <sheetData>
    <row r="1" spans="1:1024" ht="75" customHeight="1" x14ac:dyDescent="0.25">
      <c r="A1" s="4" t="s">
        <v>60</v>
      </c>
      <c r="B1" s="4"/>
      <c r="C1" s="4"/>
      <c r="D1" s="4"/>
    </row>
    <row r="2" spans="1:1024" s="42" customFormat="1" ht="31.5" customHeight="1" x14ac:dyDescent="0.3">
      <c r="A2" s="38"/>
      <c r="B2" s="39"/>
      <c r="C2" s="40" t="s">
        <v>27</v>
      </c>
      <c r="D2" s="41"/>
    </row>
    <row r="3" spans="1:1024" ht="12.75" customHeight="1" x14ac:dyDescent="0.25">
      <c r="A3" s="77"/>
      <c r="B3" s="78"/>
      <c r="C3" s="78"/>
      <c r="D3" s="78"/>
    </row>
    <row r="4" spans="1:1024" s="42" customFormat="1" ht="28.5" customHeight="1" x14ac:dyDescent="0.3">
      <c r="A4" s="38"/>
      <c r="B4" s="63"/>
      <c r="C4" s="79" t="s">
        <v>61</v>
      </c>
      <c r="D4" s="65"/>
    </row>
    <row r="5" spans="1:1024" s="42" customFormat="1" ht="28.5" customHeight="1" x14ac:dyDescent="0.3">
      <c r="B5" s="66" t="s">
        <v>29</v>
      </c>
      <c r="C5" s="80" t="s">
        <v>30</v>
      </c>
      <c r="D5" s="68" t="s">
        <v>31</v>
      </c>
    </row>
    <row r="6" spans="1:1024" s="42" customFormat="1" ht="48" customHeight="1" x14ac:dyDescent="0.3">
      <c r="B6" s="69" t="s">
        <v>32</v>
      </c>
      <c r="C6" s="81" t="s">
        <v>33</v>
      </c>
      <c r="D6" s="70"/>
    </row>
    <row r="7" spans="1:1024" s="42" customFormat="1" ht="126.75" customHeight="1" x14ac:dyDescent="0.3">
      <c r="B7" s="69" t="s">
        <v>34</v>
      </c>
      <c r="C7" s="81" t="s">
        <v>62</v>
      </c>
      <c r="D7" s="82" t="s">
        <v>63</v>
      </c>
    </row>
    <row r="8" spans="1:1024" s="42" customFormat="1" ht="69" customHeight="1" x14ac:dyDescent="0.3">
      <c r="B8" s="69" t="s">
        <v>36</v>
      </c>
      <c r="C8" s="83" t="s">
        <v>64</v>
      </c>
      <c r="D8" s="70"/>
    </row>
    <row r="9" spans="1:1024" s="42" customFormat="1" ht="61.5" customHeight="1" x14ac:dyDescent="0.3">
      <c r="B9" s="69" t="s">
        <v>38</v>
      </c>
      <c r="C9" s="81" t="s">
        <v>39</v>
      </c>
      <c r="D9" s="70"/>
    </row>
    <row r="10" spans="1:1024" s="42" customFormat="1" ht="174" customHeight="1" x14ac:dyDescent="0.3">
      <c r="B10" s="69" t="s">
        <v>40</v>
      </c>
      <c r="C10" s="83" t="s">
        <v>65</v>
      </c>
      <c r="D10" s="70"/>
    </row>
    <row r="11" spans="1:1024" s="42" customFormat="1" ht="164.25" customHeight="1" x14ac:dyDescent="0.3">
      <c r="B11" s="69" t="s">
        <v>66</v>
      </c>
      <c r="C11" s="81" t="s">
        <v>67</v>
      </c>
      <c r="D11" s="70"/>
    </row>
    <row r="12" spans="1:1024" s="42" customFormat="1" ht="72" customHeight="1" x14ac:dyDescent="0.3">
      <c r="B12" s="69" t="s">
        <v>58</v>
      </c>
      <c r="C12" s="81" t="s">
        <v>68</v>
      </c>
      <c r="D12" s="70"/>
    </row>
    <row r="13" spans="1:1024" ht="114" customHeight="1" x14ac:dyDescent="0.3">
      <c r="A13" s="42"/>
      <c r="B13" s="69" t="s">
        <v>44</v>
      </c>
      <c r="C13" s="81" t="s">
        <v>45</v>
      </c>
      <c r="D13" s="70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</row>
    <row r="14" spans="1:1024" ht="66.75" customHeight="1" x14ac:dyDescent="0.3">
      <c r="A14" s="42"/>
      <c r="B14" s="69" t="s">
        <v>59</v>
      </c>
      <c r="C14" s="84" t="s">
        <v>69</v>
      </c>
      <c r="D14" s="7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</row>
    <row r="15" spans="1:1024" ht="29.25" customHeight="1" x14ac:dyDescent="0.3">
      <c r="A15" s="42"/>
      <c r="B15" s="74" t="s">
        <v>48</v>
      </c>
      <c r="C15" s="85" t="s">
        <v>49</v>
      </c>
      <c r="D15" s="76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</row>
    <row r="16" spans="1:10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eW72liP4iHfLhDFdvtS3Y0ViMwiA366IF5YpOSZgKymLQmOTxZdLIsoTqXl9BFe9f7qSkZqYLT7jdYGnI0i2cA==" saltValue="9YCqvVgvjf0tf1qFj/n3b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6"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996"/>
  <sheetViews>
    <sheetView zoomScale="70" zoomScaleNormal="70" workbookViewId="0">
      <selection activeCell="G6" sqref="G6"/>
    </sheetView>
  </sheetViews>
  <sheetFormatPr defaultColWidth="14.44140625" defaultRowHeight="13.2" x14ac:dyDescent="0.25"/>
  <cols>
    <col min="1" max="1" width="2.44140625" style="37" customWidth="1"/>
    <col min="2" max="2" width="11.5546875" style="37" customWidth="1"/>
    <col min="3" max="3" width="69.33203125" style="37" customWidth="1"/>
    <col min="4" max="4" width="46" style="37" customWidth="1"/>
    <col min="5" max="6" width="11.5546875" style="37" customWidth="1"/>
    <col min="7" max="26" width="8.6640625" style="37" customWidth="1"/>
    <col min="27" max="1024" width="14.44140625" style="37"/>
    <col min="1025" max="16384" width="14.44140625" style="9"/>
  </cols>
  <sheetData>
    <row r="1" spans="1:1024" ht="75" customHeight="1" x14ac:dyDescent="0.25">
      <c r="A1" s="4" t="s">
        <v>70</v>
      </c>
      <c r="B1" s="4"/>
      <c r="C1" s="4"/>
      <c r="D1" s="4"/>
    </row>
    <row r="2" spans="1:1024" ht="31.5" customHeight="1" x14ac:dyDescent="0.3">
      <c r="A2" s="38"/>
      <c r="B2" s="39"/>
      <c r="C2" s="40" t="s">
        <v>27</v>
      </c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</row>
    <row r="3" spans="1:1024" ht="12.75" customHeight="1" x14ac:dyDescent="0.25">
      <c r="A3" s="77"/>
      <c r="B3" s="78"/>
      <c r="C3" s="78"/>
      <c r="D3" s="78"/>
    </row>
    <row r="4" spans="1:1024" ht="28.5" customHeight="1" x14ac:dyDescent="0.3">
      <c r="A4" s="38"/>
      <c r="B4" s="63"/>
      <c r="C4" s="86" t="s">
        <v>71</v>
      </c>
      <c r="D4" s="65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</row>
    <row r="5" spans="1:1024" ht="28.5" customHeight="1" x14ac:dyDescent="0.3">
      <c r="A5" s="42"/>
      <c r="B5" s="66" t="s">
        <v>29</v>
      </c>
      <c r="C5" s="87" t="s">
        <v>30</v>
      </c>
      <c r="D5" s="68" t="s">
        <v>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</row>
    <row r="6" spans="1:1024" ht="43.5" customHeight="1" x14ac:dyDescent="0.3">
      <c r="A6" s="42"/>
      <c r="B6" s="69" t="s">
        <v>32</v>
      </c>
      <c r="C6" s="52" t="s">
        <v>33</v>
      </c>
      <c r="D6" s="70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</row>
    <row r="7" spans="1:1024" ht="123.75" customHeight="1" x14ac:dyDescent="0.3">
      <c r="A7" s="42"/>
      <c r="B7" s="69" t="s">
        <v>34</v>
      </c>
      <c r="C7" s="52" t="s">
        <v>62</v>
      </c>
      <c r="D7" s="82" t="s">
        <v>63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</row>
    <row r="8" spans="1:1024" ht="68.25" customHeight="1" x14ac:dyDescent="0.3">
      <c r="A8" s="42"/>
      <c r="B8" s="69" t="s">
        <v>36</v>
      </c>
      <c r="C8" s="88" t="s">
        <v>64</v>
      </c>
      <c r="D8" s="70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</row>
    <row r="9" spans="1:1024" ht="57" customHeight="1" x14ac:dyDescent="0.3">
      <c r="A9" s="42"/>
      <c r="B9" s="69" t="s">
        <v>38</v>
      </c>
      <c r="C9" s="52" t="s">
        <v>39</v>
      </c>
      <c r="D9" s="7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</row>
    <row r="10" spans="1:1024" ht="172.5" customHeight="1" x14ac:dyDescent="0.3">
      <c r="A10" s="42"/>
      <c r="B10" s="69" t="s">
        <v>40</v>
      </c>
      <c r="C10" s="88" t="s">
        <v>65</v>
      </c>
      <c r="D10" s="70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</row>
    <row r="11" spans="1:1024" ht="137.25" customHeight="1" x14ac:dyDescent="0.3">
      <c r="A11" s="42"/>
      <c r="B11" s="69" t="s">
        <v>66</v>
      </c>
      <c r="C11" s="52" t="s">
        <v>72</v>
      </c>
      <c r="D11" s="70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</row>
    <row r="12" spans="1:1024" ht="65.25" customHeight="1" x14ac:dyDescent="0.3">
      <c r="A12" s="42"/>
      <c r="B12" s="69" t="s">
        <v>58</v>
      </c>
      <c r="C12" s="52" t="s">
        <v>68</v>
      </c>
      <c r="D12" s="70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</row>
    <row r="13" spans="1:1024" ht="99" customHeight="1" x14ac:dyDescent="0.3">
      <c r="A13" s="42"/>
      <c r="B13" s="69" t="s">
        <v>44</v>
      </c>
      <c r="C13" s="52" t="s">
        <v>45</v>
      </c>
      <c r="D13" s="70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</row>
    <row r="14" spans="1:1024" ht="68.25" customHeight="1" x14ac:dyDescent="0.3">
      <c r="A14" s="42"/>
      <c r="B14" s="69" t="s">
        <v>59</v>
      </c>
      <c r="C14" s="55" t="s">
        <v>69</v>
      </c>
      <c r="D14" s="7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</row>
    <row r="15" spans="1:1024" ht="29.25" customHeight="1" x14ac:dyDescent="0.3">
      <c r="A15" s="42"/>
      <c r="B15" s="74" t="s">
        <v>48</v>
      </c>
      <c r="C15" s="75" t="s">
        <v>49</v>
      </c>
      <c r="D15" s="76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</row>
    <row r="16" spans="1:10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KQISuKJdAYQyay7Eg5QwJI9dnYmrK9BHKPSNikN/fByAdBBGj84RMn74gPllziRzCSoXWjIC/iOMYOggPkka6A==" saltValue="jh6iwA97dHO3uNvwOoIru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7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Tabulka nabídkové ceny</vt:lpstr>
      <vt:lpstr>OBECNÁ ČÁST</vt:lpstr>
      <vt:lpstr>1. Metadata server pro LustreFS</vt:lpstr>
      <vt:lpstr>2. Object storage servery pro L</vt:lpstr>
      <vt:lpstr>3. GPU server „Hopper“</vt:lpstr>
      <vt:lpstr>4. GPU server „Instinct“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227</cp:revision>
  <dcterms:created xsi:type="dcterms:W3CDTF">2021-07-21T08:59:29Z</dcterms:created>
  <dcterms:modified xsi:type="dcterms:W3CDTF">2024-05-29T09:35:43Z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