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7_Výzva_28_2024_opakovani_17_2024\01_K_odeslání\"/>
    </mc:Choice>
  </mc:AlternateContent>
  <xr:revisionPtr revIDLastSave="0" documentId="8_{F79EBD84-BAD6-4264-A845-1ED02DA233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8 CHEMIK" sheetId="1" r:id="rId1"/>
  </sheets>
  <definedNames>
    <definedName name="_xlnm.Print_Area" localSheetId="0">'Výzva č. 28 CHEMIK'!$A$1:$R$20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Q16" i="1"/>
  <c r="L13" i="1"/>
  <c r="Q15" i="1"/>
  <c r="L14" i="1" l="1"/>
  <c r="M14" i="1" s="1"/>
  <c r="N14" i="1" s="1"/>
  <c r="J15" i="1"/>
  <c r="K15" i="1" s="1"/>
  <c r="M15" i="1" s="1"/>
  <c r="N15" i="1" s="1"/>
  <c r="J14" i="1"/>
  <c r="K14" i="1" s="1"/>
  <c r="J13" i="1"/>
  <c r="K13" i="1" s="1"/>
  <c r="J16" i="1"/>
  <c r="K16" i="1" s="1"/>
  <c r="L16" i="1"/>
  <c r="M16" i="1" s="1"/>
  <c r="N16" i="1" s="1"/>
  <c r="Q14" i="1"/>
  <c r="Q13" i="1"/>
  <c r="L17" i="1" l="1"/>
  <c r="M13" i="1"/>
  <c r="N13" i="1" s="1"/>
  <c r="M17" i="1" l="1"/>
  <c r="N17" i="1"/>
</calcChain>
</file>

<file path=xl/sharedStrings.xml><?xml version="1.0" encoding="utf-8"?>
<sst xmlns="http://schemas.openxmlformats.org/spreadsheetml/2006/main" count="37" uniqueCount="37">
  <si>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</si>
  <si>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</si>
  <si>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</si>
  <si>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</si>
  <si>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</si>
  <si>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</si>
  <si>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</si>
  <si>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</si>
  <si>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</si>
  <si>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</si>
  <si>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</si>
  <si>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</si>
  <si>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</si>
  <si>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</si>
  <si>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</si>
  <si>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</si>
  <si>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</si>
  <si>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</si>
  <si>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</si>
  <si>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</si>
  <si>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</si>
  <si>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</si>
  <si>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t>Blasticidin S HCl</t>
  </si>
  <si>
    <t>Přesný test na určení koncentrace proteinu</t>
  </si>
  <si>
    <t>50 kolonek</t>
  </si>
  <si>
    <t xml:space="preserve">Vysoce přesný proteinový test kompatibilní s detergenty pro stanovení koncentrace proteinu. Činidla poskytující přesné stanovení koncentrace proteinu u většiny typů vzorků výzkumu proteinů. Test, který lze použít k hodnocení výtěžků v lyzátech celých buněk, frakcích na afinitní koloně, vzorcích purifikovaných proteinů. Test neovlivněný rozdíly ve složení proteinů, který poskytuje co nejvyšší přesnost koncentrace. </t>
  </si>
  <si>
    <t>10x1 ml</t>
  </si>
  <si>
    <t>Izolace plazmidové DNA nejvyšší čistoty přes filtrační sadu s čištěním plazmidové DNA pomocí aniontoměničové pryskyřice bez  kontaminantů, jako je RNA, proteiny nebo endotoxiny. Rychlé vyčištění bakteriálního lyzátu bez nutnosti centrifugace v bakteriální laboratoři. Ze zkušenosti tento kit poskytuje nejkvalitnější i nejvyšší výtěžek.</t>
  </si>
  <si>
    <t xml:space="preserve">a Cenová nabídka </t>
  </si>
  <si>
    <t>Účastník ve sloupci "D " Nabídnuté plnění účastníkem"  může využít vlastní přílohy a prokázat plnění dalšími listy v nabídce.</t>
  </si>
  <si>
    <t xml:space="preserve">Fluorogenní substrát pro aktivovanou kaspázu-3/7 v živých buňkách, které lze fixovat pomocí pracovních postupů pro detekci protilátek, jako je imunofluorescence a imunocytochemie. </t>
  </si>
  <si>
    <t>5x1 ml</t>
  </si>
  <si>
    <t>Selekční činidlo pro savčí buňky, geneticky modifikované buňky s rezistencí na blasticidin selekci přežijí. Roztok o koncentraci 10 mg/mL.</t>
  </si>
  <si>
    <r>
      <t xml:space="preserve">Kit pro přečištění plazmidové DNA z bakterií dle nejpřísnějších kriterií čistoty výsledné DNA bez kontaminací RNA, proteinů a metabolitů s vysokou výtěžností, typ midiprep na bakteriální kultury </t>
    </r>
    <r>
      <rPr>
        <b/>
        <sz val="11"/>
        <rFont val="Calibri"/>
        <family val="2"/>
      </rPr>
      <t>à</t>
    </r>
    <r>
      <rPr>
        <b/>
        <sz val="8.6999999999999993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  <scheme val="minor"/>
      </rPr>
      <t>100 ml.</t>
    </r>
  </si>
  <si>
    <t>Činidlo vhodné ke sledování apoptozy  pomocí fluorescenční mikroskopie se zelenou fluorescencí.</t>
  </si>
  <si>
    <t>25 uL</t>
  </si>
  <si>
    <r>
      <t>Příloha č. 1 Výzvy č. 28</t>
    </r>
    <r>
      <rPr>
        <b/>
        <sz val="14"/>
        <rFont val="Calibri"/>
        <family val="2"/>
        <charset val="238"/>
      </rPr>
      <t xml:space="preserve">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</si>
</sst>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Calibri"/>
      <family val="2"/>
    </font>
    <font>
      <b/>
      <sz val="8.699999999999999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25" fillId="5" borderId="2" xfId="0" applyFont="1" applyFill="1" applyBorder="1" applyAlignment="1">
      <alignment wrapText="1"/>
    </xf>
    <xf numFmtId="0" fontId="12" fillId="0" borderId="0" xfId="0" applyFont="1"/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3" fillId="0" borderId="2" xfId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5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" xfId="1" applyFont="1" applyBorder="1" applyAlignment="1">
      <alignment horizontal="left" wrapText="1"/>
    </xf>
    <xf numFmtId="0" fontId="23" fillId="5" borderId="2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0"/>
  <sheetViews>
    <sheetView tabSelected="1" view="pageBreakPreview" topLeftCell="A12" zoomScale="79" zoomScaleNormal="79" zoomScaleSheetLayoutView="79" workbookViewId="0">
      <selection activeCell="L16" sqref="L1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4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5"/>
      <c r="G2" s="65"/>
      <c r="H2" s="2" t="s">
        <v>36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55"/>
      <c r="F3" s="5"/>
      <c r="G3" s="5"/>
      <c r="H3" s="8" t="s">
        <v>28</v>
      </c>
      <c r="I3" s="3"/>
      <c r="J3" s="5"/>
      <c r="N3" s="3"/>
      <c r="O3" s="3"/>
      <c r="P3" s="3"/>
    </row>
    <row r="4" spans="1:17" ht="18" x14ac:dyDescent="0.35">
      <c r="A4" s="6"/>
      <c r="B4" s="50" t="s">
        <v>0</v>
      </c>
      <c r="C4" s="50"/>
      <c r="D4" s="35"/>
      <c r="E4" s="48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5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6" t="s">
        <v>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3"/>
    </row>
    <row r="7" spans="1:17" ht="18" x14ac:dyDescent="0.35">
      <c r="A7" s="6"/>
      <c r="B7" s="6"/>
      <c r="C7" s="6"/>
      <c r="D7" s="35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29</v>
      </c>
      <c r="C8" s="6"/>
      <c r="D8" s="35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5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9" t="s">
        <v>2</v>
      </c>
      <c r="C11" s="69"/>
      <c r="D11" s="36"/>
      <c r="E11" s="13"/>
      <c r="F11" s="14"/>
      <c r="O11" s="68" t="s">
        <v>3</v>
      </c>
      <c r="P11" s="68"/>
      <c r="Q11" s="68"/>
    </row>
    <row r="12" spans="1:17" ht="179.4" x14ac:dyDescent="0.3">
      <c r="A12" s="15" t="s">
        <v>4</v>
      </c>
      <c r="B12" s="44" t="s">
        <v>5</v>
      </c>
      <c r="C12" s="44" t="s">
        <v>6</v>
      </c>
      <c r="D12" s="33" t="s">
        <v>7</v>
      </c>
      <c r="E12" s="16" t="s">
        <v>8</v>
      </c>
      <c r="F12" s="49" t="s">
        <v>9</v>
      </c>
      <c r="G12" s="49" t="s">
        <v>10</v>
      </c>
      <c r="H12" s="47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4" customFormat="1" ht="99.75" customHeight="1" x14ac:dyDescent="0.3">
      <c r="A13" s="19">
        <v>1</v>
      </c>
      <c r="B13" s="51" t="s">
        <v>22</v>
      </c>
      <c r="C13" s="46" t="s">
        <v>32</v>
      </c>
      <c r="D13" s="62"/>
      <c r="E13" s="30"/>
      <c r="F13" s="61">
        <v>1</v>
      </c>
      <c r="G13" s="31" t="s">
        <v>31</v>
      </c>
      <c r="H13" s="56"/>
      <c r="I13" s="20"/>
      <c r="J13" s="21">
        <f>SUM(H13*I13)/100</f>
        <v>0</v>
      </c>
      <c r="K13" s="22">
        <f>SUM(H13+J13)</f>
        <v>0</v>
      </c>
      <c r="L13" s="22">
        <f t="shared" ref="L13" si="0">SUM(F13*H13)</f>
        <v>0</v>
      </c>
      <c r="M13" s="22">
        <f t="shared" ref="M13:M15" si="1">SUM(L13*I13)/100</f>
        <v>0</v>
      </c>
      <c r="N13" s="22">
        <f t="shared" ref="N13:N15" si="2">SUM(L13:M13)</f>
        <v>0</v>
      </c>
      <c r="O13" s="22"/>
      <c r="P13" s="23"/>
      <c r="Q13" s="22">
        <f t="shared" ref="Q13" si="3">SUM(H13*P13)</f>
        <v>0</v>
      </c>
    </row>
    <row r="14" spans="1:17" s="24" customFormat="1" ht="213.75" customHeight="1" x14ac:dyDescent="0.3">
      <c r="A14" s="25">
        <v>2</v>
      </c>
      <c r="B14" s="52" t="s">
        <v>23</v>
      </c>
      <c r="C14" s="46" t="s">
        <v>25</v>
      </c>
      <c r="D14" s="60"/>
      <c r="E14" s="29"/>
      <c r="F14" s="32">
        <v>1</v>
      </c>
      <c r="G14" s="31" t="s">
        <v>26</v>
      </c>
      <c r="H14" s="57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1"/>
        <v>0</v>
      </c>
      <c r="N14" s="22">
        <f t="shared" si="2"/>
        <v>0</v>
      </c>
      <c r="O14" s="22"/>
      <c r="P14" s="23"/>
      <c r="Q14" s="22">
        <f>SUM(H15*P14)</f>
        <v>0</v>
      </c>
    </row>
    <row r="15" spans="1:17" ht="144.75" customHeight="1" x14ac:dyDescent="0.3">
      <c r="A15" s="19">
        <v>3</v>
      </c>
      <c r="B15" s="64" t="s">
        <v>34</v>
      </c>
      <c r="C15" s="53" t="s">
        <v>30</v>
      </c>
      <c r="D15" s="63"/>
      <c r="E15" s="29"/>
      <c r="F15" s="31">
        <v>1</v>
      </c>
      <c r="G15" s="31" t="s">
        <v>35</v>
      </c>
      <c r="H15" s="57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1"/>
        <v>0</v>
      </c>
      <c r="N15" s="22">
        <f t="shared" si="2"/>
        <v>0</v>
      </c>
      <c r="O15" s="22"/>
      <c r="P15" s="23"/>
      <c r="Q15" s="22">
        <f t="shared" ref="Q15:Q16" si="4">SUM(H16*P15)</f>
        <v>0</v>
      </c>
    </row>
    <row r="16" spans="1:17" ht="177.75" customHeight="1" x14ac:dyDescent="0.3">
      <c r="A16" s="19">
        <v>4</v>
      </c>
      <c r="B16" s="54" t="s">
        <v>33</v>
      </c>
      <c r="C16" s="45" t="s">
        <v>27</v>
      </c>
      <c r="D16" s="59"/>
      <c r="E16" s="29"/>
      <c r="F16" s="31">
        <v>2</v>
      </c>
      <c r="G16" s="31" t="s">
        <v>24</v>
      </c>
      <c r="H16" s="58"/>
      <c r="I16" s="20"/>
      <c r="J16" s="21">
        <f>SUM(H16*I16)/100</f>
        <v>0</v>
      </c>
      <c r="K16" s="22">
        <f>SUM(H16+J16)</f>
        <v>0</v>
      </c>
      <c r="L16" s="22">
        <f t="shared" ref="L16" si="5">SUM(F16*H16)</f>
        <v>0</v>
      </c>
      <c r="M16" s="22">
        <f t="shared" ref="M16" si="6">SUM(L16*I16)/100</f>
        <v>0</v>
      </c>
      <c r="N16" s="22">
        <f t="shared" ref="N16" si="7">SUM(L16:M16)</f>
        <v>0</v>
      </c>
      <c r="O16" s="22"/>
      <c r="P16" s="23"/>
      <c r="Q16" s="22">
        <f t="shared" si="4"/>
        <v>0</v>
      </c>
    </row>
    <row r="17" spans="2:14" ht="30" customHeight="1" x14ac:dyDescent="0.3">
      <c r="B17" s="37" t="s">
        <v>21</v>
      </c>
      <c r="C17" s="38"/>
      <c r="D17" s="38"/>
      <c r="E17" s="39"/>
      <c r="F17" s="40"/>
      <c r="G17" s="40"/>
      <c r="H17" s="41"/>
      <c r="I17" s="42"/>
      <c r="J17" s="42"/>
      <c r="K17" s="42"/>
      <c r="L17" s="43">
        <f>SUM(L13:L16)</f>
        <v>0</v>
      </c>
      <c r="M17" s="43">
        <f>SUM(M13:M16)</f>
        <v>0</v>
      </c>
      <c r="N17" s="43">
        <f>SUM(N13:N16)</f>
        <v>0</v>
      </c>
    </row>
    <row r="18" spans="2:14" x14ac:dyDescent="0.3">
      <c r="L18" s="26"/>
    </row>
    <row r="19" spans="2:14" x14ac:dyDescent="0.3">
      <c r="B19" s="67"/>
      <c r="C19" s="67"/>
      <c r="D19" s="67"/>
      <c r="E19" s="67"/>
      <c r="F19" s="67"/>
      <c r="G19" s="67"/>
      <c r="H19" s="67"/>
      <c r="L19" s="27"/>
    </row>
    <row r="20" spans="2:14" ht="24.6" customHeight="1" x14ac:dyDescent="0.3">
      <c r="B20" s="67"/>
      <c r="C20" s="67"/>
      <c r="D20" s="67"/>
      <c r="E20" s="67"/>
      <c r="F20" s="67"/>
      <c r="G20" s="67"/>
      <c r="H20" s="67"/>
      <c r="L20" s="28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6 F17:G1048576" name="Oblast3"/>
    <protectedRange algorithmName="SHA-512" hashValue="/5PSoJn5qAL9Fu5G35wpYxEvLB6WIwYXA9nVZ65yNgApf6x2eYYiMP6vhPMVDE5ejF4+iKt9VbkqxVHiUA5A4w==" saltValue="7Wt/LWVVScooo6LJY7ba/w==" spinCount="100000" sqref="A1:C12 A17:C1048576 A13:A16" name="Oblast1"/>
    <protectedRange sqref="D1:E12 E13:E14 D15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  <protectedRange password="C680" sqref="G16" name="Oblast2_1"/>
  </protectedRanges>
  <mergeCells count="5">
    <mergeCell ref="F2:G2"/>
    <mergeCell ref="B6:O6"/>
    <mergeCell ref="B19:H20"/>
    <mergeCell ref="O11:Q11"/>
    <mergeCell ref="B11:C11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f4efc107-55a7-42c9-99df-ded307a91f2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28 CHEMIK</vt:lpstr>
      <vt:lpstr>'Výzva č. 28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2024-05-30T06:19:13Z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