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NÁBYTEK\38_Výzva_14_2024_příprava_dekan_790cibula\01_K_odeslání\"/>
    </mc:Choice>
  </mc:AlternateContent>
  <xr:revisionPtr revIDLastSave="0" documentId="8_{41F48CDC-52DF-4A10-9914-863B8275E16F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14 NÁBYTEK" sheetId="1" r:id="rId1"/>
  </sheets>
  <definedNames>
    <definedName name="_xlnm.Print_Area" localSheetId="0">'Výzva č. 14 NÁBYTEK'!$A$1:$Q$21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s="1"/>
  <c r="Q13" i="1"/>
  <c r="L13" i="1"/>
  <c r="L14" i="1" l="1"/>
  <c r="M13" i="1"/>
  <c r="M14" i="1" l="1"/>
  <c r="N13" i="1"/>
  <c r="N14" i="1" s="1"/>
</calcChain>
</file>

<file path=xl/sharedStrings.xml><?xml version="1.0" encoding="utf-8"?>
<sst xmlns="http://schemas.openxmlformats.org/spreadsheetml/2006/main" count="28" uniqueCount="28">
  <si>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</si>
  <si>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</si>
  <si>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</si>
  <si>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</si>
  <si>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</si>
  <si>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</si>
  <si>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</si>
  <si>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</si>
  <si>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</si>
  <si>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</si>
  <si>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</si>
  <si>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</si>
  <si>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</si>
  <si>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</si>
  <si>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</si>
  <si>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</si>
  <si>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</si>
  <si>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</si>
  <si>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Položka - Popis položky - předmětu plnění </t>
  </si>
  <si>
    <t>Číslo smlouvy 2023K-0035</t>
  </si>
  <si>
    <t>Technické parametry (specifikace) nábytku, rozměry apod.</t>
  </si>
  <si>
    <t>Výsledná nabídková cena v Kč včetně všech nákladů (např. dopravné, montáž zboží v místě plnění, jeho sestavení a instalace, balné, náklady na pojištění, inflační vlivy, clo, sleva z ceny apod).</t>
  </si>
  <si>
    <t>1 ks</t>
  </si>
  <si>
    <t>Účastník ve sloupci "D " Nabídnuté plnění účastníkem"  může využít vlastní přílohy a prokázat plnění dalšími listy v nabídce.</t>
  </si>
  <si>
    <r>
      <t xml:space="preserve"> </t>
    </r>
    <r>
      <rPr>
        <b/>
        <sz val="14"/>
        <rFont val="Calibri"/>
        <family val="2"/>
        <charset val="238"/>
        <scheme val="minor"/>
      </rPr>
      <t xml:space="preserve">Popis předmětu plnění a Cenová nabídka </t>
    </r>
  </si>
  <si>
    <t xml:space="preserve">Skříň na dokumenty </t>
  </si>
  <si>
    <t xml:space="preserve">max rozměry š x h x v (mm) 800 x 400 x 1800
Typ dveří: zasouvací
Počet polic: 3
Horní půda i police z laminové dřevotřísky o tloušťce 25 mm, korpus z lamina o tloušťce 16 mm, hrany opatřeny plastovou ABS hranou, kovová madla, skříně s dveřmi uzamykatelné zámkem se dvěma klíči, nosnost police 30 kg, police pevné, vzdálenost mezi policemi 407 mm. Skříně budou určené k uskladnění šanonů. Barva světlá - bříza z důvodu jednotnosti s již stávajícím nábytkem v barvě břízy. </t>
  </si>
  <si>
    <r>
      <t xml:space="preserve">Příloha č. 1 Výzvy č. </t>
    </r>
    <r>
      <rPr>
        <b/>
        <sz val="14"/>
        <rFont val="Calibri"/>
        <family val="2"/>
        <charset val="238"/>
      </rPr>
      <t xml:space="preserve">14/2024 </t>
    </r>
    <r>
      <rPr>
        <b/>
        <sz val="14"/>
        <color indexed="8"/>
        <rFont val="Calibri"/>
        <family val="2"/>
        <charset val="238"/>
      </rPr>
      <t>Dynamického nákupního systému P23V00000616 - UK 1.LF - Dodávky kancelářského a laboratorního nábytku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</si>
</sst>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8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4"/>
      <color rgb="FFFF0000"/>
      <name val="Calibri"/>
      <family val="2"/>
      <charset val="238"/>
      <scheme val="minor"/>
    </font>
    <font>
      <b/>
      <sz val="14"/>
      <color rgb="FF00B0F0"/>
      <name val="Times New Roman"/>
      <family val="1"/>
      <charset val="238"/>
    </font>
    <font>
      <sz val="12"/>
      <color rgb="FF08131F"/>
      <name val="Var(--font-poppins)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4" fontId="3" fillId="5" borderId="2" xfId="0" applyNumberFormat="1" applyFont="1" applyFill="1" applyBorder="1" applyAlignment="1">
      <alignment horizontal="right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 indent="1"/>
    </xf>
    <xf numFmtId="0" fontId="26" fillId="2" borderId="6" xfId="0" applyFont="1" applyFill="1" applyBorder="1" applyAlignment="1">
      <alignment horizontal="left" vertical="center" wrapText="1" indent="1"/>
    </xf>
    <xf numFmtId="0" fontId="0" fillId="5" borderId="2" xfId="0" applyFill="1" applyBorder="1" applyAlignment="1">
      <alignment wrapText="1"/>
    </xf>
    <xf numFmtId="0" fontId="22" fillId="5" borderId="2" xfId="0" applyFont="1" applyFill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18"/>
  <sheetViews>
    <sheetView tabSelected="1" view="pageBreakPreview" topLeftCell="C1" zoomScale="79" zoomScaleNormal="79" zoomScaleSheetLayoutView="79" workbookViewId="0">
      <selection activeCell="E9" sqref="E9"/>
    </sheetView>
  </sheetViews>
  <sheetFormatPr defaultRowHeight="14.4"/>
  <cols>
    <col min="2" max="2" width="32.44140625" customWidth="1"/>
    <col min="3" max="3" width="44.44140625" customWidth="1"/>
    <col min="4" max="4" width="36.5546875" style="29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>
      <c r="A2" s="1"/>
      <c r="B2" s="1"/>
      <c r="C2" s="1"/>
      <c r="E2" s="3"/>
      <c r="F2" s="52"/>
      <c r="G2" s="52"/>
      <c r="H2" s="2" t="s">
        <v>27</v>
      </c>
      <c r="I2" s="3"/>
      <c r="J2" s="1"/>
      <c r="N2" s="4"/>
      <c r="O2" s="3"/>
      <c r="P2" s="3"/>
    </row>
    <row r="3" spans="1:17" ht="18">
      <c r="A3" s="1"/>
      <c r="B3" s="1"/>
      <c r="C3" s="1"/>
      <c r="E3" s="3"/>
      <c r="F3" s="5"/>
      <c r="G3" s="5"/>
      <c r="H3" s="3" t="s">
        <v>24</v>
      </c>
      <c r="I3" s="3"/>
      <c r="J3" s="5"/>
      <c r="N3" s="3"/>
      <c r="O3" s="3"/>
      <c r="P3" s="3"/>
    </row>
    <row r="4" spans="1:17" ht="18">
      <c r="A4" s="6"/>
      <c r="B4" s="46" t="s">
        <v>19</v>
      </c>
      <c r="C4" s="43"/>
      <c r="D4" s="30"/>
      <c r="E4" s="41"/>
      <c r="F4" s="5"/>
      <c r="G4" s="5"/>
      <c r="H4" s="8"/>
      <c r="I4" s="8"/>
      <c r="J4" s="5"/>
      <c r="N4" s="9"/>
      <c r="O4" s="10"/>
      <c r="P4" s="3"/>
    </row>
    <row r="5" spans="1:17" ht="18">
      <c r="A5" s="6"/>
      <c r="B5" s="6"/>
      <c r="C5" s="6"/>
      <c r="D5" s="30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>
      <c r="A6" s="6"/>
      <c r="B6" s="53" t="s">
        <v>17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3"/>
    </row>
    <row r="7" spans="1:17" ht="18">
      <c r="A7" s="6"/>
      <c r="B7" s="6"/>
      <c r="C7" s="6"/>
      <c r="D7" s="30"/>
      <c r="E7" s="7"/>
      <c r="F7" s="5"/>
      <c r="G7" s="5"/>
      <c r="H7" s="8"/>
      <c r="I7" s="8"/>
      <c r="J7" s="5"/>
      <c r="N7" s="9"/>
      <c r="O7" s="10"/>
      <c r="P7" s="3"/>
    </row>
    <row r="8" spans="1:17" ht="18">
      <c r="A8" s="6"/>
      <c r="B8" s="6" t="s">
        <v>23</v>
      </c>
      <c r="C8" s="6"/>
      <c r="D8" s="30"/>
      <c r="E8" s="7"/>
      <c r="F8" s="5"/>
      <c r="G8" s="5"/>
      <c r="H8" s="8"/>
      <c r="I8" s="8"/>
      <c r="J8" s="5"/>
      <c r="N8" s="9"/>
      <c r="O8" s="10"/>
      <c r="P8" s="3"/>
    </row>
    <row r="9" spans="1:17" ht="18">
      <c r="A9" s="6"/>
      <c r="B9" s="6"/>
      <c r="C9" s="6"/>
      <c r="D9" s="30"/>
      <c r="E9" s="7"/>
      <c r="F9" s="5"/>
      <c r="G9" s="5"/>
      <c r="H9" s="9"/>
      <c r="I9" s="10"/>
      <c r="J9" s="5"/>
      <c r="N9" s="9"/>
      <c r="O9" s="10"/>
      <c r="P9" s="3"/>
    </row>
    <row r="10" spans="1:17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>
      <c r="A11" s="1"/>
      <c r="B11" s="56" t="s">
        <v>0</v>
      </c>
      <c r="C11" s="56"/>
      <c r="D11" s="31"/>
      <c r="E11" s="13"/>
      <c r="F11" s="14"/>
      <c r="O11" s="54" t="s">
        <v>1</v>
      </c>
      <c r="P11" s="54"/>
      <c r="Q11" s="54"/>
    </row>
    <row r="12" spans="1:17" ht="162.75" customHeight="1">
      <c r="A12" s="15" t="s">
        <v>2</v>
      </c>
      <c r="B12" s="39" t="s">
        <v>18</v>
      </c>
      <c r="C12" s="39" t="s">
        <v>20</v>
      </c>
      <c r="D12" s="28" t="s">
        <v>14</v>
      </c>
      <c r="E12" s="16" t="s">
        <v>3</v>
      </c>
      <c r="F12" s="42" t="s">
        <v>16</v>
      </c>
      <c r="G12" s="42" t="s">
        <v>4</v>
      </c>
      <c r="H12" s="40" t="s">
        <v>5</v>
      </c>
      <c r="I12" s="17" t="s">
        <v>6</v>
      </c>
      <c r="J12" s="17" t="s">
        <v>7</v>
      </c>
      <c r="K12" s="17" t="s">
        <v>8</v>
      </c>
      <c r="L12" s="17" t="s">
        <v>15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</row>
    <row r="13" spans="1:17" s="24" customFormat="1" ht="211.5" customHeight="1">
      <c r="A13" s="19">
        <v>1</v>
      </c>
      <c r="B13" s="50" t="s">
        <v>25</v>
      </c>
      <c r="C13" s="49" t="s">
        <v>26</v>
      </c>
      <c r="D13" s="44"/>
      <c r="E13" s="26"/>
      <c r="F13" s="27">
        <v>4</v>
      </c>
      <c r="G13" s="27" t="s">
        <v>22</v>
      </c>
      <c r="H13" s="45"/>
      <c r="I13" s="20"/>
      <c r="J13" s="21">
        <f>SUM(H13*I13)/100</f>
        <v>0</v>
      </c>
      <c r="K13" s="22">
        <f t="shared" ref="K13" si="0">SUM(H13+J13)</f>
        <v>0</v>
      </c>
      <c r="L13" s="22">
        <f t="shared" ref="L13" si="1">SUM(F13*H13)</f>
        <v>0</v>
      </c>
      <c r="M13" s="22">
        <f t="shared" ref="M13" si="2">SUM(L13*I13)/100</f>
        <v>0</v>
      </c>
      <c r="N13" s="22">
        <f t="shared" ref="N13" si="3">SUM(L13:M13)</f>
        <v>0</v>
      </c>
      <c r="O13" s="22"/>
      <c r="P13" s="23"/>
      <c r="Q13" s="22">
        <f t="shared" ref="Q13" si="4">SUM(H13*P13)</f>
        <v>0</v>
      </c>
    </row>
    <row r="14" spans="1:17" ht="42.75" customHeight="1">
      <c r="B14" s="32" t="s">
        <v>21</v>
      </c>
      <c r="C14" s="48"/>
      <c r="D14" s="33"/>
      <c r="E14" s="34"/>
      <c r="F14" s="35"/>
      <c r="G14" s="35"/>
      <c r="H14" s="36"/>
      <c r="I14" s="37"/>
      <c r="J14" s="37"/>
      <c r="K14" s="37"/>
      <c r="L14" s="38">
        <f>SUM(L13:L13)</f>
        <v>0</v>
      </c>
      <c r="M14" s="38">
        <f>SUM(M13:M13)</f>
        <v>0</v>
      </c>
      <c r="N14" s="38">
        <f>SUM(N13:N13)</f>
        <v>0</v>
      </c>
    </row>
    <row r="15" spans="1:17" ht="15">
      <c r="C15" s="47"/>
      <c r="L15" s="25"/>
    </row>
    <row r="16" spans="1:17" ht="17.25" customHeight="1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2:14" ht="11.25" customHeight="1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2:14" ht="18" customHeight="1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3 F14:G1048576" name="Oblast3"/>
    <protectedRange algorithmName="SHA-512" hashValue="/5PSoJn5qAL9Fu5G35wpYxEvLB6WIwYXA9nVZ65yNgApf6x2eYYiMP6vhPMVDE5ejF4+iKt9VbkqxVHiUA5A4w==" saltValue="7Wt/LWVVScooo6LJY7ba/w==" spinCount="100000" sqref="A1:C12 A14:C1048576 A13" name="Oblast1"/>
    <protectedRange sqref="D1:E12 D14:E1048576 E13" name="Oblast2"/>
    <protectedRange sqref="H14:Q1048576 H1:Q13" name="Oblast4"/>
    <protectedRange algorithmName="SHA-512" hashValue="d5LKauLj5dEnrKyLenZ7SXr1+g+ACFD0pTnX62VXeeBfvEKM/AnpxYF2t5SSFzBGnCJW1dbArdo4gLnnQ2T7Fw==" saltValue="ASnJ1LgvWZYMeREA2lBVKQ==" spinCount="100000" sqref="B13:D13" name="Oblast1_1"/>
  </protectedRanges>
  <mergeCells count="6">
    <mergeCell ref="B17:N18"/>
    <mergeCell ref="F2:G2"/>
    <mergeCell ref="B6:O6"/>
    <mergeCell ref="O11:Q11"/>
    <mergeCell ref="B16:N16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14 NÁBYTEK</vt:lpstr>
      <vt:lpstr>'Výzva č. 14 NÁBYTEK'!Oblast_tisku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2024-05-23T14:52:44Z</cp:lastPrinted>
  <dcterms:created xsi:type="dcterms:W3CDTF">2022-10-31T14:01:21Z</dcterms:created>
  <dcterms:modified xsi:type="dcterms:W3CDTF">2024-06-11T08:50:48Z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2024-04-16T09:19:14Z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53a8e2bc-fb8c-40e4-955e-89e492c1b529</vt:lpwstr>
  </property>
  <property fmtid="{D5CDD505-2E9C-101B-9397-08002B2CF9AE}" pid="8" name="MSIP_Label_2063cd7f-2d21-486a-9f29-9c1683fdd175_ContentBits">
    <vt:lpwstr>0</vt:lpwstr>
  </property>
</Properties>
</file>