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61 hovna pro IES/"/>
    </mc:Choice>
  </mc:AlternateContent>
  <xr:revisionPtr revIDLastSave="0" documentId="13_ncr:1_{2C1E2DC3-3CE3-3F4C-9AC1-350698F1AFC8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6" i="1"/>
  <c r="I6" i="1" s="1"/>
  <c r="H3" i="1"/>
  <c r="I3" i="1" s="1"/>
  <c r="H4" i="1"/>
  <c r="I4" i="1" s="1"/>
  <c r="H5" i="1"/>
  <c r="I5" i="1" s="1"/>
  <c r="F18" i="1" l="1"/>
  <c r="F17" i="1" s="1"/>
</calcChain>
</file>

<file path=xl/sharedStrings.xml><?xml version="1.0" encoding="utf-8"?>
<sst xmlns="http://schemas.openxmlformats.org/spreadsheetml/2006/main" count="77" uniqueCount="53">
  <si>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</si>
  <si>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</si>
  <si>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</si>
  <si>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</si>
  <si>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</si>
  <si>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</si>
  <si>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</si>
  <si>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</si>
  <si>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</si>
  <si>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</si>
  <si>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</si>
  <si>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</si>
  <si>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</si>
  <si>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</si>
  <si>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</si>
  <si>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</si>
  <si>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</si>
  <si>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</si>
  <si>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</si>
  <si>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</si>
  <si>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Webkamera IES</t>
  </si>
  <si>
    <t>FSV UK
Opletalova 26, 110 00 Praha 1</t>
  </si>
  <si>
    <r>
      <t xml:space="preserve">Výzva </t>
    </r>
    <r>
      <rPr>
        <b/>
        <sz val="14"/>
        <rFont val="Arial"/>
        <family val="2"/>
        <charset val="238"/>
      </rPr>
      <t>č. 61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</si>
  <si>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Monitor IES</t>
  </si>
  <si>
    <t>Dokovací stanice IES</t>
  </si>
  <si>
    <t>Myš IES</t>
  </si>
  <si>
    <t>Podložka pod myš IES</t>
  </si>
  <si>
    <t>Kabely IES</t>
  </si>
  <si>
    <t>Toner IES</t>
  </si>
  <si>
    <t>Kamera IES</t>
  </si>
  <si>
    <t>Stativ IES</t>
  </si>
  <si>
    <t>Mikrofon pro kameru IES</t>
  </si>
  <si>
    <t>Dotykový monitor (například: Dell P2424HT Professional touch)
Úhlopříčka min. 23,8"
Odezva max 5ms
Rozlišení min. 1920x1080px
Frekvence min 60Hz
Konektivita min.: HDMI, USB-C a DisplayPort, USB, LAN
Vlastnosti min.: Antireflexní povrch, dotyková obrazovka, Vesa, polohovatelné rameno
Záruka: min. 2 roky (cena nesmí překročit 6 693 Kč bez DPH/ ks)</t>
  </si>
  <si>
    <t>Webkamera (Například: Trust TYRO Full HD Webcam)
Uchycení min. na klip, stativ
Rozlišení min. 1920x1080px
Zorný úhel min. 64°
Funkce min.: Vestavěný mikrofon, Korekce při slabém osvětlení
Záruka: min. 2 roky (cena nesmí překročit 627 Kč bez DPH/ ks)</t>
  </si>
  <si>
    <t>Dokovací stanice (Požadujeme:ThunderBolt 280W G4 Dock w/Combo Cable)
Připojení Thunderbolt 4
Konektory dokovací stanice: 2x USB-C, 2x USB 3.2, HDMI 2.0, 2x DisplayPort 1.4, napájecí konektor, RJ45
Power delivery 3.0  280W s napájecím adapterem součástí balení
Záruka: min. 2 roky (cena nesmí překročit 6 032 Kč bez DPH/ ks)</t>
  </si>
  <si>
    <t>Myš (například: Logitech MX Vertical)
Vlastnosti min.: bezdrátová, vertikální, optická, pro praváky, 4 tlačítka, změna DPI pomocí tlačítka, klasické kolečko, maximální dosah 10 m
Připojení možnosti:  bluetooth, USB, bezdrátový USB přijímač
Napájení na Li-Pol baterie
Citlivost 4000 DPI, 
Unifying přijímač součástí balení, rozměry 7,95 × 7,9 × 12 cm (V×Š×H), hmotnost 135 g
Záruka: min. 2 roky (cena nesmí překročit 1 652 Kč bez DPH/ ks)</t>
  </si>
  <si>
    <t>Klávesnice s myší IES</t>
  </si>
  <si>
    <t>Set klávesnice s myší (požadujeme: Logitech MK850 - CZ/SK)
bezdrátový, česká a slovenská kancelářská klávesnice, vysokoprofilové klávesy, multimediální klávesy, možnost přepínat mezi zařízeními.
optická myš, 1000DPI, 8 tlačítek, Unifying ready
Připojení skrze bluetooth a unifying
Záruka: min. 2 roky (cena nesmí překročit 2 561 Kč bez DPH/ ks)</t>
  </si>
  <si>
    <t>Podložka pod myš (požadujeme: Hama podložka pod myš ergonomická, gelová, černá)
rozměry 232 x 200 x 21 mm
Záruka: min. 2 roky (cena nesmí překročit 173 Kč bez DPH/ ks)</t>
  </si>
  <si>
    <t>Kabel datový (požadujeme: Apple Thunderbolt 4 (USB-C) Pro Cable (1m))
Datový kabel 1m - propojovací, male konektory: 2× USB-C (Thunderbolt 4), stíněný, podpora rychlonabíjení, rovné zakončení, běžný oplet
Záruka: min. 2 roky (cena nesmí překročit 1 644 Kč bez DPH/ ks)</t>
  </si>
  <si>
    <t>Video kabel (požadujeme: Vention DisplayPort (DP) 1.4 Cable 8K 1m Black)
Video kabel 1m - propojovací, male konektory: 2× DisplayPort (DisplayPort 1.4) s přenosovou rychlostí až 8K (7680×4320) při 60Hz, 32 audio/zvukových kanálů a 32,4 Gbit/s, s oboustrannou koncovkou, rovné zakončení, běžný oplet
Záruka: min. 2 roky (cena nesmí překročit 245 Kč bez DPH/ ks)</t>
  </si>
  <si>
    <t>30125110-5 – Tonery pro laserové tiskárny/faxové přístroje</t>
  </si>
  <si>
    <t>Toner HP CF 400X černý originální toner
Barva černá
Nesmí být alternativní ani použitý 
Pro tiskárnu HP LaserJet Pro M252
Výtěžnost až 2800 stran
Záruka min. 2 roky
Cena nesmí přesáhnout 2 272,- Kč bez DPH</t>
  </si>
  <si>
    <t>Toner HP CF 401A modrý originální toner
Barva azurová
Nesmí být alternativní ani použitý 
Pro tiskárnu HP LaserJet Pro M252
Výtěžnost až 1400 stran
Záruka min. 2 roky
Cena nesmí přesáhnout 1 999,- Kč bez DPH</t>
  </si>
  <si>
    <t>Toner HP CF 402A žltutý originální toner
Barva žlutá
Nesmí být alternativní ani použitý 
Pro tiskárnu HP LaserJet Pro M252
Výtěžnost až 1400 stran
Záruka min. 2 roky
Cena nesmí přesáhnout 1 999,- Kč bez DPH</t>
  </si>
  <si>
    <t>Konferenční kamera (požadujeme: Poly Studio)
Výkonná kompaktní kamera s rozlišením UHD
5x elektronický zoom
Vestavěný mikrofonní systém
Podporované operační systémy: Windows 7, 8.1, 10; MacOS 10.12, 10.13, 10.14
Rozhraní: 1x USB-C 3.0, 3,5 mm audio vstup, vstup napájení, Kensington security lock, Wifi: 802.11ac Wi-Fi wireless networking for manageability; IEEE 802.11a/b/g/n, Bluetooth: Bluetooth 4.2
Obsah balení min.: Poly Studio, ovladač s 2 AAA bateriemi, nabíječka, 5 m USB 2.0 kabel (Type-C to Type-A), Wall mount kit, návod k použití
Záruka: min. 2 roky (cena nesmí překročit 14 462 Kč bez DPH/ ks)</t>
  </si>
  <si>
    <t>Stativ (například: Hama star 63)
Konstrukce min. hliníková, tripod, každá noha má dvě vyjížděcí nohy se zámkem.
Maximální výška 166 cm. Minimální výška 66 cm
Nosnost až 4 000 g
Stativová hlava se závitem 1/4"
Záruka: min. 2 roky (cena nesmí překročit 619 Kč bez DPH/ ks)</t>
  </si>
  <si>
    <t>Mikrofon ke konferenční kameře (požadujeme: Poly Polycom konferenční mikrofon pro Poly Studio)
Originální konferenční mikrofon pro Poly Studio, který pomáhá s náběrem velmi kvalitního zvuku. Připojuje se přes kabel s koncovkou RJ11. Jeho délka je 7.6 metru.
Záruka: min. 2 roky (cena nesmí překročit 4 323 Kč bez DPH/ ks)</t>
  </si>
  <si>
    <t xml:space="preserve">30237240-3 - Webová kamera
</t>
  </si>
  <si>
    <t>30237200-1 Počítačová příslušenství</t>
  </si>
  <si>
    <t>30231310-3 - Ploché monitory</t>
  </si>
  <si>
    <t>32524-Telekomunikační systém</t>
  </si>
  <si>
    <t>32341 – Mikrofony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</si>
</sst>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5" fontId="3" fillId="0" borderId="10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  <xf numFmtId="0" fontId="12" fillId="0" borderId="0" xfId="0" applyFont="1" applyAlignment="1">
      <alignment vertical="top" wrapText="1"/>
    </xf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1"/>
  <sheetViews>
    <sheetView tabSelected="1" topLeftCell="C1" zoomScale="140" zoomScaleNormal="140" workbookViewId="0">
      <selection activeCell="N6" sqref="N6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3" customHeight="1" x14ac:dyDescent="0.15">
      <c r="A3" s="6">
        <v>1</v>
      </c>
      <c r="B3" s="20" t="s">
        <v>23</v>
      </c>
      <c r="C3" s="23" t="s">
        <v>32</v>
      </c>
      <c r="D3" s="5"/>
      <c r="E3" s="5"/>
      <c r="F3" s="18">
        <v>2</v>
      </c>
      <c r="G3" s="19"/>
      <c r="H3" s="22">
        <f t="shared" ref="H3:H16" si="0">G3*1.21</f>
        <v>0</v>
      </c>
      <c r="I3" s="22">
        <f t="shared" ref="I3:I16" si="1">H3*F3</f>
        <v>0</v>
      </c>
      <c r="J3" s="24" t="s">
        <v>21</v>
      </c>
      <c r="K3" s="12" t="s">
        <v>50</v>
      </c>
      <c r="L3" s="7">
        <v>240248</v>
      </c>
      <c r="M3" s="21"/>
      <c r="N3" s="21"/>
    </row>
    <row r="4" spans="1:29" ht="84" x14ac:dyDescent="0.15">
      <c r="A4" s="6">
        <v>2</v>
      </c>
      <c r="B4" s="20" t="s">
        <v>20</v>
      </c>
      <c r="C4" s="23" t="s">
        <v>33</v>
      </c>
      <c r="D4" s="5"/>
      <c r="E4" s="5"/>
      <c r="F4" s="18">
        <v>2</v>
      </c>
      <c r="G4" s="19"/>
      <c r="H4" s="22">
        <f t="shared" si="0"/>
        <v>0</v>
      </c>
      <c r="I4" s="22">
        <f t="shared" si="1"/>
        <v>0</v>
      </c>
      <c r="J4" s="24" t="s">
        <v>21</v>
      </c>
      <c r="K4" s="38" t="s">
        <v>48</v>
      </c>
      <c r="L4" s="7">
        <v>240248</v>
      </c>
      <c r="M4" s="21"/>
      <c r="N4" s="21"/>
    </row>
    <row r="5" spans="1:29" ht="70" x14ac:dyDescent="0.15">
      <c r="A5" s="6">
        <v>3</v>
      </c>
      <c r="B5" s="27" t="s">
        <v>24</v>
      </c>
      <c r="C5" s="23" t="s">
        <v>34</v>
      </c>
      <c r="D5" s="5"/>
      <c r="E5" s="5"/>
      <c r="F5" s="18">
        <v>2</v>
      </c>
      <c r="G5" s="19"/>
      <c r="H5" s="22">
        <f t="shared" si="0"/>
        <v>0</v>
      </c>
      <c r="I5" s="22">
        <f t="shared" si="1"/>
        <v>0</v>
      </c>
      <c r="J5" s="24" t="s">
        <v>21</v>
      </c>
      <c r="K5" s="12" t="s">
        <v>49</v>
      </c>
      <c r="L5" s="7">
        <v>240248</v>
      </c>
      <c r="M5" s="21"/>
      <c r="N5" s="21"/>
    </row>
    <row r="6" spans="1:29" ht="112" x14ac:dyDescent="0.15">
      <c r="A6" s="6">
        <v>4</v>
      </c>
      <c r="B6" s="20" t="s">
        <v>25</v>
      </c>
      <c r="C6" s="23" t="s">
        <v>35</v>
      </c>
      <c r="D6" s="5"/>
      <c r="E6" s="5"/>
      <c r="F6" s="18">
        <v>2</v>
      </c>
      <c r="G6" s="19"/>
      <c r="H6" s="22">
        <f t="shared" si="0"/>
        <v>0</v>
      </c>
      <c r="I6" s="22">
        <f t="shared" si="1"/>
        <v>0</v>
      </c>
      <c r="J6" s="24" t="s">
        <v>21</v>
      </c>
      <c r="K6" s="12" t="s">
        <v>49</v>
      </c>
      <c r="L6" s="7">
        <v>240248</v>
      </c>
      <c r="M6" s="21"/>
      <c r="N6" s="21"/>
    </row>
    <row r="7" spans="1:29" ht="84" x14ac:dyDescent="0.15">
      <c r="A7" s="6">
        <v>5</v>
      </c>
      <c r="B7" s="20" t="s">
        <v>36</v>
      </c>
      <c r="C7" s="23" t="s">
        <v>37</v>
      </c>
      <c r="D7" s="5"/>
      <c r="E7" s="5"/>
      <c r="F7" s="18">
        <v>1</v>
      </c>
      <c r="G7" s="19"/>
      <c r="H7" s="22">
        <f t="shared" si="0"/>
        <v>0</v>
      </c>
      <c r="I7" s="22">
        <f t="shared" si="1"/>
        <v>0</v>
      </c>
      <c r="J7" s="24" t="s">
        <v>21</v>
      </c>
      <c r="K7" s="12" t="s">
        <v>49</v>
      </c>
      <c r="L7" s="7">
        <v>240248</v>
      </c>
      <c r="M7" s="21"/>
      <c r="N7" s="21"/>
    </row>
    <row r="8" spans="1:29" ht="42" x14ac:dyDescent="0.15">
      <c r="A8" s="6">
        <v>6</v>
      </c>
      <c r="B8" s="20" t="s">
        <v>26</v>
      </c>
      <c r="C8" s="23" t="s">
        <v>38</v>
      </c>
      <c r="D8" s="5"/>
      <c r="E8" s="5"/>
      <c r="F8" s="18">
        <v>2</v>
      </c>
      <c r="G8" s="19"/>
      <c r="H8" s="22">
        <f t="shared" si="0"/>
        <v>0</v>
      </c>
      <c r="I8" s="22">
        <f t="shared" si="1"/>
        <v>0</v>
      </c>
      <c r="J8" s="24" t="s">
        <v>21</v>
      </c>
      <c r="K8" s="12" t="s">
        <v>49</v>
      </c>
      <c r="L8" s="7">
        <v>240248</v>
      </c>
      <c r="M8" s="21"/>
      <c r="N8" s="21"/>
    </row>
    <row r="9" spans="1:29" ht="56" x14ac:dyDescent="0.15">
      <c r="A9" s="6">
        <v>7</v>
      </c>
      <c r="B9" s="20" t="s">
        <v>27</v>
      </c>
      <c r="C9" s="23" t="s">
        <v>39</v>
      </c>
      <c r="D9" s="5"/>
      <c r="E9" s="5"/>
      <c r="F9" s="18">
        <v>2</v>
      </c>
      <c r="G9" s="19"/>
      <c r="H9" s="22">
        <f t="shared" si="0"/>
        <v>0</v>
      </c>
      <c r="I9" s="22">
        <f t="shared" si="1"/>
        <v>0</v>
      </c>
      <c r="J9" s="24" t="s">
        <v>21</v>
      </c>
      <c r="K9" s="12" t="s">
        <v>49</v>
      </c>
      <c r="L9" s="7">
        <v>240248</v>
      </c>
      <c r="M9" s="21"/>
      <c r="N9" s="21"/>
    </row>
    <row r="10" spans="1:29" ht="56" x14ac:dyDescent="0.15">
      <c r="A10" s="6">
        <v>8</v>
      </c>
      <c r="B10" s="20" t="s">
        <v>27</v>
      </c>
      <c r="C10" s="23" t="s">
        <v>40</v>
      </c>
      <c r="D10" s="5"/>
      <c r="E10" s="5"/>
      <c r="F10" s="18">
        <v>2</v>
      </c>
      <c r="G10" s="19"/>
      <c r="H10" s="22">
        <f t="shared" si="0"/>
        <v>0</v>
      </c>
      <c r="I10" s="22">
        <f t="shared" si="1"/>
        <v>0</v>
      </c>
      <c r="J10" s="24" t="s">
        <v>21</v>
      </c>
      <c r="K10" s="12" t="s">
        <v>49</v>
      </c>
      <c r="L10" s="7">
        <v>240248</v>
      </c>
      <c r="M10" s="21"/>
      <c r="N10" s="21"/>
    </row>
    <row r="11" spans="1:29" ht="98" x14ac:dyDescent="0.15">
      <c r="A11" s="6">
        <v>9</v>
      </c>
      <c r="B11" s="20" t="s">
        <v>28</v>
      </c>
      <c r="C11" s="23" t="s">
        <v>42</v>
      </c>
      <c r="D11" s="5"/>
      <c r="E11" s="5"/>
      <c r="F11" s="18">
        <v>1</v>
      </c>
      <c r="G11" s="19"/>
      <c r="H11" s="22">
        <f t="shared" si="0"/>
        <v>0</v>
      </c>
      <c r="I11" s="22">
        <f t="shared" si="1"/>
        <v>0</v>
      </c>
      <c r="J11" s="24" t="s">
        <v>21</v>
      </c>
      <c r="K11" s="12" t="s">
        <v>41</v>
      </c>
      <c r="L11" s="7">
        <v>240266</v>
      </c>
      <c r="M11" s="21"/>
      <c r="N11" s="21"/>
    </row>
    <row r="12" spans="1:29" ht="98" x14ac:dyDescent="0.15">
      <c r="A12" s="6">
        <v>10</v>
      </c>
      <c r="B12" s="20" t="s">
        <v>28</v>
      </c>
      <c r="C12" s="23" t="s">
        <v>43</v>
      </c>
      <c r="D12" s="5"/>
      <c r="E12" s="5"/>
      <c r="F12" s="18">
        <v>1</v>
      </c>
      <c r="G12" s="19"/>
      <c r="H12" s="22">
        <f t="shared" si="0"/>
        <v>0</v>
      </c>
      <c r="I12" s="22">
        <f t="shared" si="1"/>
        <v>0</v>
      </c>
      <c r="J12" s="24" t="s">
        <v>21</v>
      </c>
      <c r="K12" s="12" t="s">
        <v>41</v>
      </c>
      <c r="L12" s="7">
        <v>240266</v>
      </c>
      <c r="M12" s="21"/>
      <c r="N12" s="21"/>
    </row>
    <row r="13" spans="1:29" ht="98" x14ac:dyDescent="0.15">
      <c r="A13" s="6">
        <v>11</v>
      </c>
      <c r="B13" s="20" t="s">
        <v>28</v>
      </c>
      <c r="C13" s="23" t="s">
        <v>44</v>
      </c>
      <c r="D13" s="5"/>
      <c r="E13" s="5"/>
      <c r="F13" s="18">
        <v>1</v>
      </c>
      <c r="G13" s="19"/>
      <c r="H13" s="22">
        <f t="shared" si="0"/>
        <v>0</v>
      </c>
      <c r="I13" s="22">
        <f t="shared" si="1"/>
        <v>0</v>
      </c>
      <c r="J13" s="24" t="s">
        <v>21</v>
      </c>
      <c r="K13" s="12" t="s">
        <v>41</v>
      </c>
      <c r="L13" s="7">
        <v>240266</v>
      </c>
      <c r="M13" s="21"/>
      <c r="N13" s="21"/>
    </row>
    <row r="14" spans="1:29" ht="140" x14ac:dyDescent="0.15">
      <c r="A14" s="6">
        <v>12</v>
      </c>
      <c r="B14" s="20" t="s">
        <v>29</v>
      </c>
      <c r="C14" s="23" t="s">
        <v>45</v>
      </c>
      <c r="D14" s="5"/>
      <c r="E14" s="5"/>
      <c r="F14" s="18">
        <v>1</v>
      </c>
      <c r="G14" s="19"/>
      <c r="H14" s="22">
        <f t="shared" si="0"/>
        <v>0</v>
      </c>
      <c r="I14" s="22">
        <f t="shared" si="1"/>
        <v>0</v>
      </c>
      <c r="J14" s="24" t="s">
        <v>21</v>
      </c>
      <c r="K14" s="12" t="s">
        <v>51</v>
      </c>
      <c r="L14" s="7">
        <v>240273</v>
      </c>
      <c r="M14" s="21"/>
      <c r="N14" s="21"/>
    </row>
    <row r="15" spans="1:29" ht="84" x14ac:dyDescent="0.15">
      <c r="A15" s="6">
        <v>13</v>
      </c>
      <c r="B15" s="20" t="s">
        <v>30</v>
      </c>
      <c r="C15" s="23" t="s">
        <v>46</v>
      </c>
      <c r="D15" s="5"/>
      <c r="E15" s="5"/>
      <c r="F15" s="18">
        <v>1</v>
      </c>
      <c r="G15" s="19"/>
      <c r="H15" s="22">
        <f t="shared" si="0"/>
        <v>0</v>
      </c>
      <c r="I15" s="22">
        <f t="shared" si="1"/>
        <v>0</v>
      </c>
      <c r="J15" s="24" t="s">
        <v>21</v>
      </c>
      <c r="K15" s="12" t="s">
        <v>49</v>
      </c>
      <c r="L15" s="7">
        <v>240273</v>
      </c>
      <c r="M15" s="21"/>
      <c r="N15" s="21"/>
    </row>
    <row r="16" spans="1:29" ht="56" x14ac:dyDescent="0.15">
      <c r="A16" s="6">
        <v>14</v>
      </c>
      <c r="B16" s="20" t="s">
        <v>31</v>
      </c>
      <c r="C16" s="23" t="s">
        <v>47</v>
      </c>
      <c r="D16" s="5"/>
      <c r="E16" s="5"/>
      <c r="F16" s="18">
        <v>1</v>
      </c>
      <c r="G16" s="19"/>
      <c r="H16" s="22">
        <f t="shared" si="0"/>
        <v>0</v>
      </c>
      <c r="I16" s="22">
        <f t="shared" si="1"/>
        <v>0</v>
      </c>
      <c r="J16" s="24" t="s">
        <v>21</v>
      </c>
      <c r="K16" s="12" t="s">
        <v>52</v>
      </c>
      <c r="L16" s="7">
        <v>240273</v>
      </c>
      <c r="M16" s="21"/>
      <c r="N16" s="21"/>
    </row>
    <row r="17" spans="1:13" ht="14" x14ac:dyDescent="0.15">
      <c r="A17" s="30" t="s">
        <v>11</v>
      </c>
      <c r="B17" s="31"/>
      <c r="C17" s="31"/>
      <c r="D17" s="13"/>
      <c r="E17" s="13"/>
      <c r="F17" s="32">
        <f>F18/1.21</f>
        <v>0</v>
      </c>
      <c r="G17" s="33"/>
      <c r="H17" s="33"/>
      <c r="I17" s="33"/>
      <c r="J17" s="14"/>
      <c r="K17" s="14"/>
      <c r="L17" s="15"/>
      <c r="M17" s="21"/>
    </row>
    <row r="18" spans="1:13" thickBot="1" x14ac:dyDescent="0.2">
      <c r="A18" s="34" t="s">
        <v>12</v>
      </c>
      <c r="B18" s="35"/>
      <c r="C18" s="35"/>
      <c r="D18" s="16"/>
      <c r="E18" s="16"/>
      <c r="F18" s="36">
        <f>SUM(I3:I16)</f>
        <v>0</v>
      </c>
      <c r="G18" s="37"/>
      <c r="H18" s="37"/>
      <c r="I18" s="37"/>
      <c r="J18" s="16"/>
      <c r="K18" s="16"/>
      <c r="L18" s="17"/>
    </row>
    <row r="19" spans="1:13" ht="13" x14ac:dyDescent="0.15">
      <c r="A19" s="2"/>
      <c r="F19" s="2"/>
      <c r="G19" s="3"/>
      <c r="H19" s="3"/>
      <c r="I19" s="3"/>
      <c r="J19" s="3"/>
      <c r="K19" s="3"/>
      <c r="L19" s="3"/>
    </row>
    <row r="20" spans="1:13" ht="14" x14ac:dyDescent="0.2">
      <c r="A20" s="2"/>
      <c r="C20" s="4" t="s">
        <v>13</v>
      </c>
      <c r="F20" s="2"/>
    </row>
    <row r="21" spans="1:13" ht="15.75" customHeight="1" x14ac:dyDescent="0.15">
      <c r="A21" s="2"/>
      <c r="F21" s="2"/>
    </row>
    <row r="22" spans="1:13" ht="15.75" customHeight="1" x14ac:dyDescent="0.2">
      <c r="A22" s="2"/>
      <c r="C22" s="4" t="s">
        <v>14</v>
      </c>
      <c r="F22" s="2"/>
    </row>
    <row r="23" spans="1:13" ht="15.75" customHeight="1" x14ac:dyDescent="0.2">
      <c r="A23" s="2"/>
      <c r="C23" s="4" t="s">
        <v>15</v>
      </c>
      <c r="F23" s="2"/>
    </row>
    <row r="24" spans="1:13" ht="15.75" customHeight="1" x14ac:dyDescent="0.2">
      <c r="A24" s="2"/>
      <c r="C24" s="4" t="s">
        <v>16</v>
      </c>
      <c r="F24" s="2"/>
    </row>
    <row r="25" spans="1:13" ht="15.75" customHeight="1" x14ac:dyDescent="0.2">
      <c r="A25" s="2"/>
      <c r="C25" s="4" t="s">
        <v>17</v>
      </c>
      <c r="F25" s="2"/>
    </row>
    <row r="26" spans="1:13" ht="15.75" customHeight="1" x14ac:dyDescent="0.2">
      <c r="A26" s="2"/>
      <c r="C26" s="4" t="s">
        <v>18</v>
      </c>
      <c r="F26" s="2"/>
    </row>
    <row r="27" spans="1:13" ht="15.75" customHeight="1" x14ac:dyDescent="0.15">
      <c r="A27" s="2"/>
      <c r="F27" s="2"/>
    </row>
    <row r="28" spans="1:13" ht="15.75" customHeight="1" x14ac:dyDescent="0.2">
      <c r="A28" s="2"/>
      <c r="C28" s="4" t="s">
        <v>19</v>
      </c>
      <c r="F28" s="2"/>
    </row>
    <row r="29" spans="1:13" ht="15.75" customHeight="1" x14ac:dyDescent="0.15">
      <c r="A29" s="2"/>
      <c r="F29" s="2"/>
      <c r="I29" s="26"/>
    </row>
    <row r="30" spans="1:13" ht="15.75" customHeight="1" x14ac:dyDescent="0.15">
      <c r="A30" s="2"/>
      <c r="F30" s="2"/>
    </row>
    <row r="31" spans="1:13" ht="15.75" customHeight="1" x14ac:dyDescent="0.15">
      <c r="A31" s="2"/>
      <c r="F31" s="2"/>
    </row>
    <row r="32" spans="1:13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E42" s="26"/>
      <c r="F42" s="25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/>
    <row r="230" spans="1:6" ht="15.75" customHeight="1" x14ac:dyDescent="0.15"/>
    <row r="231" spans="1:6" ht="15.75" customHeight="1" x14ac:dyDescent="0.15"/>
    <row r="232" spans="1:6" ht="15.75" customHeight="1" x14ac:dyDescent="0.15"/>
    <row r="233" spans="1:6" ht="15.75" customHeight="1" x14ac:dyDescent="0.15"/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5">
    <mergeCell ref="A1:L1"/>
    <mergeCell ref="A17:C17"/>
    <mergeCell ref="F17:I17"/>
    <mergeCell ref="A18:C18"/>
    <mergeCell ref="F18:I18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61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2024-06-05T07:20:01Z</dcterms:modified>
</cp:coreProperties>
</file>